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1D3A05EA-8835-4DF0-AB84-6B49A5AA033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4" i="4" l="1"/>
  <c r="D100" i="4"/>
  <c r="D98" i="4"/>
  <c r="D93" i="4"/>
  <c r="D89" i="4"/>
  <c r="D86" i="4"/>
  <c r="D82" i="4"/>
  <c r="D78" i="4"/>
  <c r="C104" i="4"/>
  <c r="C100" i="4"/>
  <c r="C96" i="4"/>
  <c r="C93" i="4"/>
  <c r="C88" i="4"/>
  <c r="C85" i="4"/>
  <c r="C82" i="4"/>
  <c r="C78" i="4"/>
  <c r="C74" i="4"/>
  <c r="D101" i="5"/>
  <c r="D97" i="5"/>
  <c r="D81" i="5"/>
  <c r="C102" i="5"/>
  <c r="C96" i="5"/>
  <c r="C92" i="5"/>
  <c r="C81" i="5"/>
  <c r="D95" i="4"/>
  <c r="D91" i="4"/>
  <c r="D87" i="4"/>
  <c r="D83" i="4"/>
  <c r="D79" i="4"/>
  <c r="D76" i="4"/>
  <c r="C103" i="4"/>
  <c r="C99" i="4"/>
  <c r="C95" i="4"/>
  <c r="C94" i="4"/>
  <c r="C90" i="4"/>
  <c r="C86" i="4"/>
  <c r="C79" i="4"/>
  <c r="C76" i="4"/>
  <c r="D74" i="4"/>
  <c r="D102" i="5"/>
  <c r="D93" i="5"/>
  <c r="D90" i="5"/>
  <c r="D86" i="5"/>
  <c r="D75" i="5"/>
  <c r="C100" i="5"/>
  <c r="C97" i="5"/>
  <c r="C93" i="5"/>
  <c r="C87" i="5"/>
  <c r="C80" i="5"/>
  <c r="C74" i="5"/>
  <c r="D102" i="4"/>
  <c r="D99" i="4"/>
  <c r="D96" i="4"/>
  <c r="D92" i="4"/>
  <c r="D88" i="4"/>
  <c r="D84" i="4"/>
  <c r="D80" i="4"/>
  <c r="D77" i="4"/>
  <c r="C102" i="4"/>
  <c r="C98" i="4"/>
  <c r="C91" i="4"/>
  <c r="C89" i="4"/>
  <c r="C84" i="4"/>
  <c r="C80" i="4"/>
  <c r="C77" i="4"/>
  <c r="D100" i="5"/>
  <c r="D96" i="5"/>
  <c r="D91" i="5"/>
  <c r="D87" i="5"/>
  <c r="C101" i="5"/>
  <c r="C91" i="5"/>
  <c r="C88" i="5"/>
  <c r="D74" i="5"/>
  <c r="D103" i="4"/>
  <c r="D101" i="4"/>
  <c r="D97" i="4"/>
  <c r="D94" i="4"/>
  <c r="D90" i="4"/>
  <c r="D85" i="4"/>
  <c r="D81" i="4"/>
  <c r="D75" i="4"/>
  <c r="C101" i="4"/>
  <c r="C97" i="4"/>
  <c r="C92" i="4"/>
  <c r="C87" i="4"/>
  <c r="C83" i="4"/>
  <c r="C81" i="4"/>
  <c r="C75" i="4"/>
  <c r="D103" i="5"/>
  <c r="D92" i="5"/>
  <c r="D88" i="5"/>
  <c r="D80" i="5"/>
  <c r="C103" i="5"/>
  <c r="C90" i="5"/>
  <c r="C86" i="5"/>
  <c r="C75" i="5"/>
  <c r="D35" i="6"/>
  <c r="R76" i="5"/>
  <c r="C76" i="5"/>
  <c r="N94" i="5"/>
  <c r="C94" i="5"/>
  <c r="T95" i="5"/>
  <c r="D95" i="5"/>
  <c r="E98" i="5"/>
  <c r="D98" i="5"/>
  <c r="E85" i="5"/>
  <c r="D85" i="5"/>
  <c r="E84" i="5"/>
  <c r="C84" i="5"/>
  <c r="I104" i="5"/>
  <c r="C104" i="5"/>
  <c r="E99" i="5"/>
  <c r="C99" i="5"/>
  <c r="E77" i="5"/>
  <c r="D77" i="5"/>
  <c r="E83" i="5"/>
  <c r="D83" i="5"/>
  <c r="N78" i="5"/>
  <c r="C78" i="5"/>
  <c r="E89" i="5"/>
  <c r="C89" i="5"/>
  <c r="T79" i="5"/>
  <c r="C79" i="5"/>
  <c r="E82" i="5"/>
  <c r="C82" i="5"/>
  <c r="D94" i="5" l="1"/>
  <c r="D89" i="5"/>
  <c r="D84" i="5"/>
  <c r="D76" i="5"/>
  <c r="C98" i="5"/>
  <c r="C85" i="5"/>
  <c r="D82" i="5"/>
  <c r="D78" i="5"/>
  <c r="C83" i="5"/>
  <c r="C77" i="5"/>
  <c r="D104" i="5"/>
  <c r="D79" i="5"/>
  <c r="C95" i="5"/>
  <c r="D99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<sst xmlns="http://schemas.openxmlformats.org/spreadsheetml/2006/main" count="527" uniqueCount="44">
  <si>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</si>
  <si>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</si>
  <si>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March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</si>
  <si>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</si>
  <si>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</si>
  <si>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</si>
  <si>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</si>
  <si>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</si>
  <si>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</si>
  <si>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</si>
  <si>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</si>
  <si>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</si>
  <si>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</si>
  <si>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</si>
  <si>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</si>
  <si>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</si>
  <si>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</si>
  <si>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</si>
  <si>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</si>
  <si>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</si>
  <si>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</si>
  <si>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</si>
  <si>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</si>
  <si>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</si>
  <si>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</si>
  <si>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</si>
  <si>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</si>
  <si>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</si>
  <si>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</si>
  <si>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</si>
  <si>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</si>
  <si>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</si>
  <si>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</si>
  <si>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</si>
  <si>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</si>
  <si>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March 2023</t>
  </si>
  <si>
    <t>Total</t>
  </si>
  <si>
    <t>Activated aFRR energy UP - March 2023</t>
  </si>
  <si>
    <t>Activated aFRR energy DOWN - March 2023</t>
  </si>
  <si>
    <t>Total Activated aFRR Energy - March 2023</t>
  </si>
  <si>
    <t>Activated mFRR energy UP - March 2023</t>
  </si>
  <si>
    <t>Activated mFRR energy DOWN - March 2023</t>
  </si>
  <si>
    <t>Total Activated mFRR Energy - March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</si>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</sst>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44986</v>
      </c>
      <c r="C4" s="5" t="s">
        <v>27</v>
      </c>
      <c r="D4" s="6">
        <v>202.89</v>
      </c>
      <c r="E4" s="6">
        <v>174.46663848</v>
      </c>
      <c r="F4" s="6">
        <v>165.2</v>
      </c>
      <c r="G4" s="6"/>
      <c r="H4" s="6"/>
      <c r="I4" s="6"/>
      <c r="J4" s="6"/>
      <c r="K4" s="6">
        <v>241.52947019999999</v>
      </c>
      <c r="L4" s="6">
        <v>241.81278146</v>
      </c>
      <c r="M4" s="6">
        <v>220.45680851</v>
      </c>
      <c r="N4" s="6">
        <v>200.42680851</v>
      </c>
      <c r="O4" s="6">
        <v>193.85004484000001</v>
      </c>
      <c r="P4" s="6">
        <v>188.19097919999999</v>
      </c>
      <c r="Q4" s="6">
        <v>183.46265059999999</v>
      </c>
      <c r="R4" s="6">
        <v>184.35710144999999</v>
      </c>
      <c r="S4" s="6">
        <v>190.85018518999999</v>
      </c>
      <c r="T4" s="6">
        <v>201.29020152999999</v>
      </c>
      <c r="U4" s="6">
        <v>225.59607869999999</v>
      </c>
      <c r="V4" s="6">
        <v>241.92391304</v>
      </c>
      <c r="W4" s="6">
        <v>238.42176470999999</v>
      </c>
      <c r="X4" s="6"/>
      <c r="Y4" s="6">
        <v>232.5</v>
      </c>
      <c r="Z4" s="6">
        <v>211.60018181999999</v>
      </c>
      <c r="AA4" s="7">
        <v>181.7714221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>
        <v>85.07</v>
      </c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>
        <v>64.605000000000004</v>
      </c>
      <c r="H6" s="6">
        <v>65.33</v>
      </c>
      <c r="I6" s="6">
        <v>70.555000000000007</v>
      </c>
      <c r="J6" s="6">
        <v>81.650000000000006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>
        <v>193.815</v>
      </c>
      <c r="H7" s="9">
        <v>195.99</v>
      </c>
      <c r="I7" s="9">
        <v>211.66499999999999</v>
      </c>
      <c r="J7" s="9">
        <v>244.95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44987</v>
      </c>
      <c r="C8" s="5" t="s">
        <v>27</v>
      </c>
      <c r="D8" s="6">
        <v>178.70505442999999</v>
      </c>
      <c r="E8" s="6">
        <v>197.43</v>
      </c>
      <c r="F8" s="6"/>
      <c r="G8" s="6"/>
      <c r="H8" s="6"/>
      <c r="I8" s="6"/>
      <c r="J8" s="6"/>
      <c r="K8" s="6"/>
      <c r="L8" s="6"/>
      <c r="M8" s="6">
        <v>283.35000000000002</v>
      </c>
      <c r="N8" s="6"/>
      <c r="O8" s="6">
        <v>234.32</v>
      </c>
      <c r="P8" s="6">
        <v>221.91</v>
      </c>
      <c r="Q8" s="6"/>
      <c r="R8" s="6"/>
      <c r="S8" s="6">
        <v>225.12</v>
      </c>
      <c r="T8" s="6"/>
      <c r="U8" s="6"/>
      <c r="V8" s="6">
        <v>286.98</v>
      </c>
      <c r="W8" s="6"/>
      <c r="X8" s="6"/>
      <c r="Y8" s="6">
        <v>243.57</v>
      </c>
      <c r="Z8" s="6">
        <v>224.13908257</v>
      </c>
      <c r="AA8" s="7">
        <v>184.70061577999999</v>
      </c>
    </row>
    <row r="9" spans="1:27" x14ac:dyDescent="0.25">
      <c r="A9" s="4"/>
      <c r="B9" s="60"/>
      <c r="C9" s="5" t="s">
        <v>28</v>
      </c>
      <c r="D9" s="6"/>
      <c r="E9" s="6"/>
      <c r="F9" s="6">
        <v>39.93</v>
      </c>
      <c r="G9" s="6">
        <v>39.299999999999997</v>
      </c>
      <c r="H9" s="6">
        <v>39.5</v>
      </c>
      <c r="I9" s="6">
        <v>43.28</v>
      </c>
      <c r="J9" s="6">
        <v>52.415896320000002</v>
      </c>
      <c r="K9" s="6">
        <v>68.964173220000006</v>
      </c>
      <c r="L9" s="6">
        <v>56.98</v>
      </c>
      <c r="M9" s="6"/>
      <c r="N9" s="6">
        <v>81.72</v>
      </c>
      <c r="O9" s="6"/>
      <c r="P9" s="6"/>
      <c r="Q9" s="6">
        <v>72.84</v>
      </c>
      <c r="R9" s="6">
        <v>74.33</v>
      </c>
      <c r="S9" s="6"/>
      <c r="T9" s="6">
        <v>78.94</v>
      </c>
      <c r="U9" s="6">
        <v>85.98</v>
      </c>
      <c r="V9" s="6"/>
      <c r="W9" s="6">
        <v>95.12</v>
      </c>
      <c r="X9" s="6">
        <v>86.09</v>
      </c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44988</v>
      </c>
      <c r="C12" s="5" t="s">
        <v>27</v>
      </c>
      <c r="D12" s="6">
        <v>189.39530554999999</v>
      </c>
      <c r="E12" s="6"/>
      <c r="F12" s="6"/>
      <c r="G12" s="6"/>
      <c r="H12" s="6"/>
      <c r="I12" s="6"/>
      <c r="J12" s="6"/>
      <c r="K12" s="6">
        <v>280.55</v>
      </c>
      <c r="L12" s="6">
        <v>272.663253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66.14</v>
      </c>
      <c r="F13" s="6"/>
      <c r="G13" s="6">
        <v>39.53</v>
      </c>
      <c r="H13" s="6">
        <v>39.39</v>
      </c>
      <c r="I13" s="6">
        <v>41.3</v>
      </c>
      <c r="J13" s="6">
        <v>81.099999999999994</v>
      </c>
      <c r="K13" s="6"/>
      <c r="L13" s="6"/>
      <c r="M13" s="6">
        <v>85.6</v>
      </c>
      <c r="N13" s="6">
        <v>69.138627450000001</v>
      </c>
      <c r="O13" s="6">
        <v>48.025796829999997</v>
      </c>
      <c r="P13" s="6">
        <v>50.930527699999999</v>
      </c>
      <c r="Q13" s="6">
        <v>48.56437382</v>
      </c>
      <c r="R13" s="6">
        <v>46.842475550000003</v>
      </c>
      <c r="S13" s="6">
        <v>50.064337350000002</v>
      </c>
      <c r="T13" s="6">
        <v>55.662668070000002</v>
      </c>
      <c r="U13" s="6">
        <v>51.16282958</v>
      </c>
      <c r="V13" s="6">
        <v>49.620899399999999</v>
      </c>
      <c r="W13" s="6">
        <v>49.952768229999997</v>
      </c>
      <c r="X13" s="6">
        <v>45.765824180000003</v>
      </c>
      <c r="Y13" s="6">
        <v>45.3451965</v>
      </c>
      <c r="Z13" s="6">
        <v>41.19032258</v>
      </c>
      <c r="AA13" s="7">
        <v>35.10108108</v>
      </c>
    </row>
    <row r="14" spans="1:27" x14ac:dyDescent="0.25">
      <c r="A14" s="4"/>
      <c r="B14" s="60"/>
      <c r="C14" s="5" t="s">
        <v>29</v>
      </c>
      <c r="D14" s="6"/>
      <c r="E14" s="6"/>
      <c r="F14" s="6">
        <v>66.16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>
        <v>198.48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44989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159.11000000000001</v>
      </c>
      <c r="P16" s="6">
        <v>156.91999999999999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37.33</v>
      </c>
      <c r="E17" s="6">
        <v>33.74</v>
      </c>
      <c r="F17" s="6">
        <v>31.98</v>
      </c>
      <c r="G17" s="6">
        <v>33.229999999999997</v>
      </c>
      <c r="H17" s="6">
        <v>33.31</v>
      </c>
      <c r="I17" s="6">
        <v>33.17</v>
      </c>
      <c r="J17" s="6">
        <v>35.869999999999997</v>
      </c>
      <c r="K17" s="6">
        <v>43.5</v>
      </c>
      <c r="L17" s="6">
        <v>39.93</v>
      </c>
      <c r="M17" s="6">
        <v>38.909999999999997</v>
      </c>
      <c r="N17" s="6">
        <v>30.77</v>
      </c>
      <c r="O17" s="6"/>
      <c r="P17" s="6"/>
      <c r="Q17" s="6">
        <v>48.15</v>
      </c>
      <c r="R17" s="6">
        <v>49.42</v>
      </c>
      <c r="S17" s="6">
        <v>52.51</v>
      </c>
      <c r="T17" s="6">
        <v>57</v>
      </c>
      <c r="U17" s="6">
        <v>43.898781630000002</v>
      </c>
      <c r="V17" s="6">
        <v>77.23</v>
      </c>
      <c r="W17" s="6">
        <v>77.03</v>
      </c>
      <c r="X17" s="6">
        <v>72.319999999999993</v>
      </c>
      <c r="Y17" s="6">
        <v>53.165208010000001</v>
      </c>
      <c r="Z17" s="6">
        <v>37.501479570000001</v>
      </c>
      <c r="AA17" s="7">
        <v>33.69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44990</v>
      </c>
      <c r="C20" s="5" t="s">
        <v>27</v>
      </c>
      <c r="D20" s="6">
        <v>166.74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171.11</v>
      </c>
      <c r="P20" s="6">
        <v>165.95029703</v>
      </c>
      <c r="Q20" s="6">
        <v>147.85738287999999</v>
      </c>
      <c r="R20" s="6">
        <v>143.86251526999999</v>
      </c>
      <c r="S20" s="6">
        <v>153.09648601999999</v>
      </c>
      <c r="T20" s="6">
        <v>184.66458288000001</v>
      </c>
      <c r="U20" s="6">
        <v>190.68773655000001</v>
      </c>
      <c r="V20" s="6">
        <v>216.9181672</v>
      </c>
      <c r="W20" s="6"/>
      <c r="X20" s="6"/>
      <c r="Y20" s="6"/>
      <c r="Z20" s="6"/>
      <c r="AA20" s="7">
        <v>203.25</v>
      </c>
    </row>
    <row r="21" spans="1:27" x14ac:dyDescent="0.25">
      <c r="A21" s="1"/>
      <c r="B21" s="60"/>
      <c r="C21" s="5" t="s">
        <v>28</v>
      </c>
      <c r="D21" s="6"/>
      <c r="E21" s="6">
        <v>32.9</v>
      </c>
      <c r="F21" s="6">
        <v>33.15</v>
      </c>
      <c r="G21" s="6">
        <v>33.29</v>
      </c>
      <c r="H21" s="6">
        <v>32.54</v>
      </c>
      <c r="I21" s="6">
        <v>32.78</v>
      </c>
      <c r="J21" s="6">
        <v>32.630000000000003</v>
      </c>
      <c r="K21" s="6">
        <v>33.53</v>
      </c>
      <c r="L21" s="6">
        <v>37.672170280000003</v>
      </c>
      <c r="M21" s="6">
        <v>33.958331960000002</v>
      </c>
      <c r="N21" s="6">
        <v>55.96</v>
      </c>
      <c r="O21" s="6"/>
      <c r="P21" s="6"/>
      <c r="Q21" s="6"/>
      <c r="R21" s="6"/>
      <c r="S21" s="6"/>
      <c r="T21" s="6"/>
      <c r="U21" s="6"/>
      <c r="V21" s="6"/>
      <c r="W21" s="6">
        <v>85</v>
      </c>
      <c r="X21" s="6">
        <v>81.25</v>
      </c>
      <c r="Y21" s="6">
        <v>77.08</v>
      </c>
      <c r="Z21" s="6">
        <v>72.709999999999994</v>
      </c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44991</v>
      </c>
      <c r="C24" s="5" t="s">
        <v>27</v>
      </c>
      <c r="D24" s="6">
        <v>180.68</v>
      </c>
      <c r="E24" s="6">
        <v>166.09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>
        <v>199.76</v>
      </c>
      <c r="Q24" s="6">
        <v>191.99</v>
      </c>
      <c r="R24" s="6"/>
      <c r="S24" s="6">
        <v>192.58</v>
      </c>
      <c r="T24" s="6">
        <v>199.34275862000001</v>
      </c>
      <c r="U24" s="6">
        <v>216.84880910999999</v>
      </c>
      <c r="V24" s="6">
        <v>276.99</v>
      </c>
      <c r="W24" s="6">
        <v>244.10607949000001</v>
      </c>
      <c r="X24" s="6">
        <v>205.02081515</v>
      </c>
      <c r="Y24" s="6">
        <v>179.63004968000001</v>
      </c>
      <c r="Z24" s="6">
        <v>159.26432624</v>
      </c>
      <c r="AA24" s="7">
        <v>144.51296350000001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58.24</v>
      </c>
      <c r="N25" s="6">
        <v>51.23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>
        <v>63.704999999999998</v>
      </c>
      <c r="G26" s="6">
        <v>62.97</v>
      </c>
      <c r="H26" s="6">
        <v>62.695</v>
      </c>
      <c r="I26" s="6">
        <v>69.135000000000005</v>
      </c>
      <c r="J26" s="6">
        <v>79.900000000000006</v>
      </c>
      <c r="K26" s="6">
        <v>92.5</v>
      </c>
      <c r="L26" s="6">
        <v>108.545</v>
      </c>
      <c r="M26" s="6"/>
      <c r="N26" s="6"/>
      <c r="O26" s="6">
        <v>80.42</v>
      </c>
      <c r="P26" s="6"/>
      <c r="Q26" s="6"/>
      <c r="R26" s="6">
        <v>73.34</v>
      </c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>
        <v>191.11500000000001</v>
      </c>
      <c r="G27" s="9">
        <v>188.91</v>
      </c>
      <c r="H27" s="9">
        <v>188.08500000000001</v>
      </c>
      <c r="I27" s="9">
        <v>207.405</v>
      </c>
      <c r="J27" s="9">
        <v>239.7</v>
      </c>
      <c r="K27" s="9">
        <v>277.5</v>
      </c>
      <c r="L27" s="9">
        <v>325.63499999999999</v>
      </c>
      <c r="M27" s="9"/>
      <c r="N27" s="9"/>
      <c r="O27" s="9">
        <v>241.26</v>
      </c>
      <c r="P27" s="9"/>
      <c r="Q27" s="9"/>
      <c r="R27" s="9">
        <v>220.02</v>
      </c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44992</v>
      </c>
      <c r="C28" s="5" t="s">
        <v>27</v>
      </c>
      <c r="D28" s="6">
        <v>159.27609319000001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>
        <v>171.05</v>
      </c>
    </row>
    <row r="29" spans="1:27" x14ac:dyDescent="0.25">
      <c r="A29" s="1"/>
      <c r="B29" s="60"/>
      <c r="C29" s="5" t="s">
        <v>28</v>
      </c>
      <c r="D29" s="6"/>
      <c r="E29" s="6">
        <v>36.888235289999997</v>
      </c>
      <c r="F29" s="6">
        <v>32.909999999999997</v>
      </c>
      <c r="G29" s="6">
        <v>32.74</v>
      </c>
      <c r="H29" s="6">
        <v>34.729999999999997</v>
      </c>
      <c r="I29" s="6">
        <v>39.06</v>
      </c>
      <c r="J29" s="6">
        <v>49.567329190000002</v>
      </c>
      <c r="K29" s="6">
        <v>63.261645469999998</v>
      </c>
      <c r="L29" s="6">
        <v>65.638444079999999</v>
      </c>
      <c r="M29" s="6">
        <v>50.172101580000003</v>
      </c>
      <c r="N29" s="6">
        <v>44.632241989999997</v>
      </c>
      <c r="O29" s="6">
        <v>46.46826033</v>
      </c>
      <c r="P29" s="6">
        <v>42.086699199999998</v>
      </c>
      <c r="Q29" s="6">
        <v>41.826363639999997</v>
      </c>
      <c r="R29" s="6">
        <v>40.524298950000002</v>
      </c>
      <c r="S29" s="6">
        <v>44.326813350000002</v>
      </c>
      <c r="T29" s="6">
        <v>41.319121950000003</v>
      </c>
      <c r="U29" s="6">
        <v>47.867741940000002</v>
      </c>
      <c r="V29" s="6">
        <v>50.09</v>
      </c>
      <c r="W29" s="6">
        <v>92.66</v>
      </c>
      <c r="X29" s="6">
        <v>75.27</v>
      </c>
      <c r="Y29" s="6">
        <v>53.858282440000004</v>
      </c>
      <c r="Z29" s="6">
        <v>36.46</v>
      </c>
      <c r="AA29" s="7"/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44993</v>
      </c>
      <c r="C32" s="5" t="s">
        <v>27</v>
      </c>
      <c r="D32" s="6"/>
      <c r="E32" s="6">
        <v>169.79</v>
      </c>
      <c r="F32" s="6"/>
      <c r="G32" s="6"/>
      <c r="H32" s="6"/>
      <c r="I32" s="6"/>
      <c r="J32" s="6"/>
      <c r="K32" s="6"/>
      <c r="L32" s="6"/>
      <c r="M32" s="6">
        <v>232.87138282000001</v>
      </c>
      <c r="N32" s="6">
        <v>200.84087045999999</v>
      </c>
      <c r="O32" s="6">
        <v>189.1589295</v>
      </c>
      <c r="P32" s="6">
        <v>207.56</v>
      </c>
      <c r="Q32" s="6"/>
      <c r="R32" s="6">
        <v>211.89</v>
      </c>
      <c r="S32" s="6">
        <v>214.8</v>
      </c>
      <c r="T32" s="6"/>
      <c r="U32" s="6"/>
      <c r="V32" s="6">
        <v>250.34</v>
      </c>
      <c r="W32" s="6">
        <v>255.03</v>
      </c>
      <c r="X32" s="6">
        <v>230.66</v>
      </c>
      <c r="Y32" s="6">
        <v>209.63</v>
      </c>
      <c r="Z32" s="6"/>
      <c r="AA32" s="7">
        <v>178.5</v>
      </c>
    </row>
    <row r="33" spans="1:27" x14ac:dyDescent="0.25">
      <c r="A33" s="1"/>
      <c r="B33" s="60"/>
      <c r="C33" s="5" t="s">
        <v>28</v>
      </c>
      <c r="D33" s="6">
        <v>57.85</v>
      </c>
      <c r="E33" s="6"/>
      <c r="F33" s="6">
        <v>56.01</v>
      </c>
      <c r="G33" s="6">
        <v>55.5</v>
      </c>
      <c r="H33" s="6">
        <v>55.5</v>
      </c>
      <c r="I33" s="6">
        <v>59.12</v>
      </c>
      <c r="J33" s="6">
        <v>54.103454720000002</v>
      </c>
      <c r="K33" s="6">
        <v>47.71</v>
      </c>
      <c r="L33" s="6">
        <v>52.08</v>
      </c>
      <c r="M33" s="6"/>
      <c r="N33" s="6"/>
      <c r="O33" s="6"/>
      <c r="P33" s="6"/>
      <c r="Q33" s="6">
        <v>67.180000000000007</v>
      </c>
      <c r="R33" s="6"/>
      <c r="S33" s="6"/>
      <c r="T33" s="6">
        <v>72.599999999999994</v>
      </c>
      <c r="U33" s="6">
        <v>76.61</v>
      </c>
      <c r="V33" s="6"/>
      <c r="W33" s="6"/>
      <c r="X33" s="6"/>
      <c r="Y33" s="6"/>
      <c r="Z33" s="6">
        <v>66.28</v>
      </c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44994</v>
      </c>
      <c r="C36" s="5" t="s">
        <v>27</v>
      </c>
      <c r="D36" s="6">
        <v>160.44998193999999</v>
      </c>
      <c r="E36" s="6">
        <v>167.09</v>
      </c>
      <c r="F36" s="6">
        <v>166.53</v>
      </c>
      <c r="G36" s="6"/>
      <c r="H36" s="6"/>
      <c r="I36" s="6"/>
      <c r="J36" s="6">
        <v>206.33</v>
      </c>
      <c r="K36" s="6">
        <v>229.05</v>
      </c>
      <c r="L36" s="6">
        <v>240.14</v>
      </c>
      <c r="M36" s="6">
        <v>231.99</v>
      </c>
      <c r="N36" s="6">
        <v>218.82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164.55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>
        <v>54.69</v>
      </c>
      <c r="H37" s="6">
        <v>55.61</v>
      </c>
      <c r="I37" s="6">
        <v>56.51</v>
      </c>
      <c r="J37" s="6"/>
      <c r="K37" s="6"/>
      <c r="L37" s="6"/>
      <c r="M37" s="6"/>
      <c r="N37" s="6"/>
      <c r="O37" s="6">
        <v>59.914095379999999</v>
      </c>
      <c r="P37" s="6">
        <v>41.80561385</v>
      </c>
      <c r="Q37" s="6">
        <v>40.191022089999997</v>
      </c>
      <c r="R37" s="6">
        <v>40.904184839999999</v>
      </c>
      <c r="S37" s="6">
        <v>44.089989969999998</v>
      </c>
      <c r="T37" s="6">
        <v>44.434675540000001</v>
      </c>
      <c r="U37" s="6">
        <v>44.700423030000003</v>
      </c>
      <c r="V37" s="6">
        <v>46.396842110000001</v>
      </c>
      <c r="W37" s="6">
        <v>76.989999999999995</v>
      </c>
      <c r="X37" s="6">
        <v>73.599999999999994</v>
      </c>
      <c r="Y37" s="6">
        <v>49.96684647</v>
      </c>
      <c r="Z37" s="6">
        <v>37.299999999999997</v>
      </c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44995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>
        <v>204.92</v>
      </c>
      <c r="N40" s="6">
        <v>183.57001819000001</v>
      </c>
      <c r="O40" s="6">
        <v>165.69520853</v>
      </c>
      <c r="P40" s="6">
        <v>153.42939419999999</v>
      </c>
      <c r="Q40" s="6">
        <v>149.82474747000001</v>
      </c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51.45</v>
      </c>
      <c r="E41" s="6">
        <v>50.34</v>
      </c>
      <c r="F41" s="6">
        <v>29.87</v>
      </c>
      <c r="G41" s="6">
        <v>29.8</v>
      </c>
      <c r="H41" s="6">
        <v>29.88</v>
      </c>
      <c r="I41" s="6">
        <v>52.5</v>
      </c>
      <c r="J41" s="6">
        <v>44.5820291</v>
      </c>
      <c r="K41" s="6">
        <v>52.260808009999998</v>
      </c>
      <c r="L41" s="6">
        <v>42.42</v>
      </c>
      <c r="M41" s="6"/>
      <c r="N41" s="6"/>
      <c r="O41" s="6"/>
      <c r="P41" s="6"/>
      <c r="Q41" s="6"/>
      <c r="R41" s="6">
        <v>44.999448940000001</v>
      </c>
      <c r="S41" s="6">
        <v>37.78130178</v>
      </c>
      <c r="T41" s="6">
        <v>38.741873200000001</v>
      </c>
      <c r="U41" s="6">
        <v>42.577902340000001</v>
      </c>
      <c r="V41" s="6">
        <v>45.394709550000002</v>
      </c>
      <c r="W41" s="6">
        <v>48.343664009999998</v>
      </c>
      <c r="X41" s="6">
        <v>36.793701970000001</v>
      </c>
      <c r="Y41" s="6">
        <v>39.772266399999999</v>
      </c>
      <c r="Z41" s="6">
        <v>34.962490989999999</v>
      </c>
      <c r="AA41" s="7">
        <v>28.19140943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44996</v>
      </c>
      <c r="C44" s="5" t="s">
        <v>27</v>
      </c>
      <c r="D44" s="6"/>
      <c r="E44" s="6"/>
      <c r="F44" s="6"/>
      <c r="G44" s="6"/>
      <c r="H44" s="6"/>
      <c r="I44" s="6">
        <v>145.5</v>
      </c>
      <c r="J44" s="6"/>
      <c r="K44" s="6"/>
      <c r="L44" s="6"/>
      <c r="M44" s="6"/>
      <c r="N44" s="6"/>
      <c r="O44" s="6"/>
      <c r="P44" s="6">
        <v>120.5</v>
      </c>
      <c r="Q44" s="6">
        <v>74.608604189999994</v>
      </c>
      <c r="R44" s="6">
        <v>72.874057219999997</v>
      </c>
      <c r="S44" s="6">
        <v>106.92881063999999</v>
      </c>
      <c r="T44" s="6">
        <v>132.75782609000001</v>
      </c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23.527142860000001</v>
      </c>
      <c r="E45" s="6">
        <v>22.405999999999999</v>
      </c>
      <c r="F45" s="6">
        <v>38.46</v>
      </c>
      <c r="G45" s="6">
        <v>41.77</v>
      </c>
      <c r="H45" s="6"/>
      <c r="I45" s="6"/>
      <c r="J45" s="6">
        <v>54.11</v>
      </c>
      <c r="K45" s="6">
        <v>46.119222030000003</v>
      </c>
      <c r="L45" s="6">
        <v>34.383276600000002</v>
      </c>
      <c r="M45" s="6">
        <v>30</v>
      </c>
      <c r="N45" s="6">
        <v>38.433742879999997</v>
      </c>
      <c r="O45" s="6">
        <v>25.74687711</v>
      </c>
      <c r="P45" s="6"/>
      <c r="Q45" s="6"/>
      <c r="R45" s="6"/>
      <c r="S45" s="6"/>
      <c r="T45" s="6"/>
      <c r="U45" s="6">
        <v>52.788639019999998</v>
      </c>
      <c r="V45" s="6">
        <v>45.233870969999998</v>
      </c>
      <c r="W45" s="6">
        <v>45.855445590000002</v>
      </c>
      <c r="X45" s="6">
        <v>44.139589270000002</v>
      </c>
      <c r="Y45" s="6">
        <v>41.64153846</v>
      </c>
      <c r="Z45" s="6">
        <v>40.58397884</v>
      </c>
      <c r="AA45" s="7">
        <v>32.649765909999999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>
        <v>44.36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>
        <v>133.08000000000001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44997</v>
      </c>
      <c r="C48" s="5" t="s">
        <v>27</v>
      </c>
      <c r="D48" s="6">
        <v>187.59</v>
      </c>
      <c r="E48" s="6">
        <v>157.28</v>
      </c>
      <c r="F48" s="6">
        <v>152.25</v>
      </c>
      <c r="G48" s="6">
        <v>142.02000000000001</v>
      </c>
      <c r="H48" s="6">
        <v>144.59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>
        <v>196.13</v>
      </c>
      <c r="W48" s="6">
        <v>211.56</v>
      </c>
      <c r="X48" s="6">
        <v>194.96</v>
      </c>
      <c r="Y48" s="6">
        <v>165.42</v>
      </c>
      <c r="Z48" s="6">
        <v>144</v>
      </c>
      <c r="AA48" s="7">
        <v>135.13999999999999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>
        <v>48.02</v>
      </c>
      <c r="J49" s="6">
        <v>47.84</v>
      </c>
      <c r="K49" s="6">
        <v>28.306342780000001</v>
      </c>
      <c r="L49" s="6">
        <v>27.329056600000001</v>
      </c>
      <c r="M49" s="6">
        <v>27.91862871</v>
      </c>
      <c r="N49" s="6">
        <v>29.398145400000001</v>
      </c>
      <c r="O49" s="6">
        <v>27.050859729999999</v>
      </c>
      <c r="P49" s="6">
        <v>23.65329114</v>
      </c>
      <c r="Q49" s="6">
        <v>21.561184350000001</v>
      </c>
      <c r="R49" s="6">
        <v>21.373326720000001</v>
      </c>
      <c r="S49" s="6">
        <v>22.55423077</v>
      </c>
      <c r="T49" s="6">
        <v>29.733036049999999</v>
      </c>
      <c r="U49" s="6">
        <v>32.013714640000003</v>
      </c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44998</v>
      </c>
      <c r="C52" s="5" t="s">
        <v>27</v>
      </c>
      <c r="D52" s="6">
        <v>119.99</v>
      </c>
      <c r="E52" s="6"/>
      <c r="F52" s="6"/>
      <c r="G52" s="6"/>
      <c r="H52" s="6">
        <v>112.51190391</v>
      </c>
      <c r="I52" s="6">
        <v>203.93</v>
      </c>
      <c r="J52" s="6">
        <v>230.63</v>
      </c>
      <c r="K52" s="6">
        <v>232.43</v>
      </c>
      <c r="L52" s="6">
        <v>208.52</v>
      </c>
      <c r="M52" s="6">
        <v>220.98</v>
      </c>
      <c r="N52" s="6">
        <v>168.15</v>
      </c>
      <c r="O52" s="6">
        <v>176.66</v>
      </c>
      <c r="P52" s="6"/>
      <c r="Q52" s="6"/>
      <c r="R52" s="6"/>
      <c r="S52" s="6"/>
      <c r="T52" s="6">
        <v>223.7</v>
      </c>
      <c r="U52" s="6">
        <v>224.93</v>
      </c>
      <c r="V52" s="6">
        <v>201.91241934999999</v>
      </c>
      <c r="W52" s="6">
        <v>200.36307692</v>
      </c>
      <c r="X52" s="6">
        <v>163.02527573</v>
      </c>
      <c r="Y52" s="6">
        <v>112.89783256</v>
      </c>
      <c r="Z52" s="6">
        <v>46.077804880000002</v>
      </c>
      <c r="AA52" s="7">
        <v>30.305925930000001</v>
      </c>
    </row>
    <row r="53" spans="1:27" x14ac:dyDescent="0.25">
      <c r="A53" s="1"/>
      <c r="B53" s="60"/>
      <c r="C53" s="5" t="s">
        <v>28</v>
      </c>
      <c r="D53" s="6"/>
      <c r="E53" s="6">
        <v>19.63027692</v>
      </c>
      <c r="F53" s="6">
        <v>18.3</v>
      </c>
      <c r="G53" s="6">
        <v>23.02</v>
      </c>
      <c r="H53" s="6"/>
      <c r="I53" s="6"/>
      <c r="J53" s="6"/>
      <c r="K53" s="6"/>
      <c r="L53" s="6"/>
      <c r="M53" s="6"/>
      <c r="N53" s="6"/>
      <c r="O53" s="6"/>
      <c r="P53" s="6">
        <v>53.79</v>
      </c>
      <c r="Q53" s="6">
        <v>61.29</v>
      </c>
      <c r="R53" s="6">
        <v>58.44</v>
      </c>
      <c r="S53" s="6">
        <v>55.94</v>
      </c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44999</v>
      </c>
      <c r="C56" s="5" t="s">
        <v>27</v>
      </c>
      <c r="D56" s="6">
        <v>14.36</v>
      </c>
      <c r="E56" s="6"/>
      <c r="F56" s="6">
        <v>7.41</v>
      </c>
      <c r="G56" s="6"/>
      <c r="H56" s="6">
        <v>10.25422893</v>
      </c>
      <c r="I56" s="6">
        <v>97.67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>
        <v>169.28</v>
      </c>
    </row>
    <row r="57" spans="1:27" x14ac:dyDescent="0.25">
      <c r="A57" s="1"/>
      <c r="B57" s="60"/>
      <c r="C57" s="5" t="s">
        <v>28</v>
      </c>
      <c r="D57" s="6"/>
      <c r="E57" s="6">
        <v>7.12</v>
      </c>
      <c r="F57" s="6"/>
      <c r="G57" s="6">
        <v>7.12</v>
      </c>
      <c r="H57" s="6"/>
      <c r="I57" s="6"/>
      <c r="J57" s="6">
        <v>66.81</v>
      </c>
      <c r="K57" s="6">
        <v>69.56</v>
      </c>
      <c r="L57" s="6">
        <v>64.650000000000006</v>
      </c>
      <c r="M57" s="6">
        <v>42.581030269999999</v>
      </c>
      <c r="N57" s="6">
        <v>26.792684560000001</v>
      </c>
      <c r="O57" s="6">
        <v>18.983246860000001</v>
      </c>
      <c r="P57" s="6">
        <v>17.490982219999999</v>
      </c>
      <c r="Q57" s="6">
        <v>22.927041500000001</v>
      </c>
      <c r="R57" s="6">
        <v>26.920695649999999</v>
      </c>
      <c r="S57" s="6">
        <v>31.312873769999999</v>
      </c>
      <c r="T57" s="6">
        <v>39.749021859999999</v>
      </c>
      <c r="U57" s="6">
        <v>42.480946920000001</v>
      </c>
      <c r="V57" s="6">
        <v>44.946802030000001</v>
      </c>
      <c r="W57" s="6">
        <v>58.080583939999997</v>
      </c>
      <c r="X57" s="6">
        <v>44.1</v>
      </c>
      <c r="Y57" s="6">
        <v>43.134098649999999</v>
      </c>
      <c r="Z57" s="6">
        <v>38.18</v>
      </c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45000</v>
      </c>
      <c r="C60" s="5" t="s">
        <v>27</v>
      </c>
      <c r="D60" s="6"/>
      <c r="E60" s="6"/>
      <c r="F60" s="6"/>
      <c r="G60" s="6"/>
      <c r="H60" s="6"/>
      <c r="I60" s="6"/>
      <c r="J60" s="6">
        <v>207.9</v>
      </c>
      <c r="K60" s="6">
        <v>238.11</v>
      </c>
      <c r="L60" s="6">
        <v>201.99074383999999</v>
      </c>
      <c r="M60" s="6">
        <v>170.26097351000001</v>
      </c>
      <c r="N60" s="6">
        <v>140.52980833999999</v>
      </c>
      <c r="O60" s="6">
        <v>145.03623705999999</v>
      </c>
      <c r="P60" s="6">
        <v>129.0237759</v>
      </c>
      <c r="Q60" s="6">
        <v>146.94</v>
      </c>
      <c r="R60" s="6">
        <v>151.02000000000001</v>
      </c>
      <c r="S60" s="6">
        <v>159.29</v>
      </c>
      <c r="T60" s="6">
        <v>183</v>
      </c>
      <c r="U60" s="6"/>
      <c r="V60" s="6"/>
      <c r="W60" s="6">
        <v>298.95</v>
      </c>
      <c r="X60" s="6">
        <v>255.33</v>
      </c>
      <c r="Y60" s="6">
        <v>221.04</v>
      </c>
      <c r="Z60" s="6">
        <v>193.44884035000001</v>
      </c>
      <c r="AA60" s="7">
        <v>168.78579882</v>
      </c>
    </row>
    <row r="61" spans="1:27" x14ac:dyDescent="0.25">
      <c r="A61" s="1"/>
      <c r="B61" s="60"/>
      <c r="C61" s="5" t="s">
        <v>28</v>
      </c>
      <c r="D61" s="6">
        <v>54.2</v>
      </c>
      <c r="E61" s="6">
        <v>53.82</v>
      </c>
      <c r="F61" s="6">
        <v>52.95</v>
      </c>
      <c r="G61" s="6">
        <v>50.12</v>
      </c>
      <c r="H61" s="6">
        <v>50.26</v>
      </c>
      <c r="I61" s="6">
        <v>56.99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v>75.400000000000006</v>
      </c>
      <c r="V61" s="6">
        <v>91.15</v>
      </c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45001</v>
      </c>
      <c r="C64" s="5" t="s">
        <v>27</v>
      </c>
      <c r="D64" s="6">
        <v>159.11954700999999</v>
      </c>
      <c r="E64" s="6"/>
      <c r="F64" s="6">
        <v>155.69999999999999</v>
      </c>
      <c r="G64" s="6">
        <v>150</v>
      </c>
      <c r="H64" s="6">
        <v>147.11000000000001</v>
      </c>
      <c r="I64" s="6">
        <v>155.79</v>
      </c>
      <c r="J64" s="6">
        <v>189.01986754999999</v>
      </c>
      <c r="K64" s="6">
        <v>213.53</v>
      </c>
      <c r="L64" s="6">
        <v>207.05</v>
      </c>
      <c r="M64" s="6">
        <v>175.68</v>
      </c>
      <c r="N64" s="6">
        <v>154.80000000000001</v>
      </c>
      <c r="O64" s="6">
        <v>130.53761938</v>
      </c>
      <c r="P64" s="6">
        <v>122.10052632</v>
      </c>
      <c r="Q64" s="6">
        <v>117.53787363000001</v>
      </c>
      <c r="R64" s="6">
        <v>120.31967545000001</v>
      </c>
      <c r="S64" s="6">
        <v>126.43808549000001</v>
      </c>
      <c r="T64" s="6">
        <v>153.81821883000001</v>
      </c>
      <c r="U64" s="6">
        <v>197.58560492999999</v>
      </c>
      <c r="V64" s="6">
        <v>201.95155405</v>
      </c>
      <c r="W64" s="6">
        <v>188.33176198999999</v>
      </c>
      <c r="X64" s="6">
        <v>171.45405797000001</v>
      </c>
      <c r="Y64" s="6">
        <v>150.40826772</v>
      </c>
      <c r="Z64" s="6">
        <v>139.38621061000001</v>
      </c>
      <c r="AA64" s="7">
        <v>110.59339829</v>
      </c>
    </row>
    <row r="65" spans="1:27" x14ac:dyDescent="0.25">
      <c r="A65" s="1"/>
      <c r="B65" s="60"/>
      <c r="C65" s="5" t="s">
        <v>28</v>
      </c>
      <c r="D65" s="6"/>
      <c r="E65" s="6">
        <v>53.8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45002</v>
      </c>
      <c r="C68" s="5" t="s">
        <v>27</v>
      </c>
      <c r="D68" s="6">
        <v>88.861870859999996</v>
      </c>
      <c r="E68" s="6">
        <v>87.81</v>
      </c>
      <c r="F68" s="6">
        <v>78.930000000000007</v>
      </c>
      <c r="G68" s="6">
        <v>94.25</v>
      </c>
      <c r="H68" s="6">
        <v>97.83</v>
      </c>
      <c r="I68" s="6">
        <v>113.70215526</v>
      </c>
      <c r="J68" s="6"/>
      <c r="K68" s="6"/>
      <c r="L68" s="6">
        <v>161.19</v>
      </c>
      <c r="M68" s="6">
        <v>130.05000000000001</v>
      </c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>
        <v>39.911258959999998</v>
      </c>
      <c r="K69" s="6">
        <v>57.86</v>
      </c>
      <c r="L69" s="6"/>
      <c r="M69" s="6"/>
      <c r="N69" s="6">
        <v>35.159999999999997</v>
      </c>
      <c r="O69" s="6">
        <v>28.48555391</v>
      </c>
      <c r="P69" s="6">
        <v>21.928133169999999</v>
      </c>
      <c r="Q69" s="6">
        <v>23.452777229999999</v>
      </c>
      <c r="R69" s="6">
        <v>30.27202797</v>
      </c>
      <c r="S69" s="6">
        <v>31.042556390000001</v>
      </c>
      <c r="T69" s="6">
        <v>33.166624470000002</v>
      </c>
      <c r="U69" s="6">
        <v>38.817782149999999</v>
      </c>
      <c r="V69" s="6">
        <v>46.563947640000002</v>
      </c>
      <c r="W69" s="6">
        <v>50.354578019999998</v>
      </c>
      <c r="X69" s="6">
        <v>42.385597779999998</v>
      </c>
      <c r="Y69" s="6">
        <v>37.794870199999998</v>
      </c>
      <c r="Z69" s="6">
        <v>33.305327900000002</v>
      </c>
      <c r="AA69" s="7">
        <v>43.159711880000003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45003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>
        <v>177.69</v>
      </c>
    </row>
    <row r="73" spans="1:27" x14ac:dyDescent="0.25">
      <c r="A73" s="1"/>
      <c r="B73" s="60"/>
      <c r="C73" s="5" t="s">
        <v>28</v>
      </c>
      <c r="D73" s="6">
        <v>53.66</v>
      </c>
      <c r="E73" s="6">
        <v>32.162528770000002</v>
      </c>
      <c r="F73" s="6">
        <v>29.13</v>
      </c>
      <c r="G73" s="6">
        <v>28.504999999999999</v>
      </c>
      <c r="H73" s="6">
        <v>28.881193830000001</v>
      </c>
      <c r="I73" s="6">
        <v>30.90452273</v>
      </c>
      <c r="J73" s="6">
        <v>35.99411482</v>
      </c>
      <c r="K73" s="6">
        <v>33.895943549999998</v>
      </c>
      <c r="L73" s="6">
        <v>31.132964449999999</v>
      </c>
      <c r="M73" s="6">
        <v>30.45148936</v>
      </c>
      <c r="N73" s="6">
        <v>28.79148936</v>
      </c>
      <c r="O73" s="6">
        <v>27.223464570000001</v>
      </c>
      <c r="P73" s="6">
        <v>27.29315789</v>
      </c>
      <c r="Q73" s="6">
        <v>27.458349009999999</v>
      </c>
      <c r="R73" s="6">
        <v>30.744246059999998</v>
      </c>
      <c r="S73" s="6">
        <v>27.820884270000001</v>
      </c>
      <c r="T73" s="6">
        <v>31.602361779999999</v>
      </c>
      <c r="U73" s="6">
        <v>39.542231080000001</v>
      </c>
      <c r="V73" s="6">
        <v>47.216776179999997</v>
      </c>
      <c r="W73" s="6">
        <v>51.01</v>
      </c>
      <c r="X73" s="6">
        <v>43.42149388</v>
      </c>
      <c r="Y73" s="6">
        <v>41.596406399999999</v>
      </c>
      <c r="Z73" s="6">
        <v>39.563606559999997</v>
      </c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45004</v>
      </c>
      <c r="C76" s="5" t="s">
        <v>27</v>
      </c>
      <c r="D76" s="6">
        <v>165.05</v>
      </c>
      <c r="E76" s="6"/>
      <c r="F76" s="6"/>
      <c r="G76" s="6"/>
      <c r="H76" s="6"/>
      <c r="I76" s="6">
        <v>155.04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197.28162011000001</v>
      </c>
      <c r="W76" s="6">
        <v>201.50623827999999</v>
      </c>
      <c r="X76" s="6">
        <v>188.28986456000001</v>
      </c>
      <c r="Y76" s="6">
        <v>175.80329902</v>
      </c>
      <c r="Z76" s="6">
        <v>176.89445029000001</v>
      </c>
      <c r="AA76" s="7">
        <v>168.97024091</v>
      </c>
    </row>
    <row r="77" spans="1:27" x14ac:dyDescent="0.25">
      <c r="A77" s="1"/>
      <c r="B77" s="60"/>
      <c r="C77" s="5" t="s">
        <v>28</v>
      </c>
      <c r="D77" s="6"/>
      <c r="E77" s="6">
        <v>53</v>
      </c>
      <c r="F77" s="6">
        <v>49.8</v>
      </c>
      <c r="G77" s="6">
        <v>49.59</v>
      </c>
      <c r="H77" s="6">
        <v>49.37</v>
      </c>
      <c r="I77" s="6"/>
      <c r="J77" s="6">
        <v>38.112927190000001</v>
      </c>
      <c r="K77" s="6">
        <v>30.888478129999999</v>
      </c>
      <c r="L77" s="6">
        <v>30.58</v>
      </c>
      <c r="M77" s="6">
        <v>30.83</v>
      </c>
      <c r="N77" s="6">
        <v>49.27</v>
      </c>
      <c r="O77" s="6">
        <v>48.84</v>
      </c>
      <c r="P77" s="6">
        <v>29.13</v>
      </c>
      <c r="Q77" s="6">
        <v>28.36</v>
      </c>
      <c r="R77" s="6">
        <v>30.91519138</v>
      </c>
      <c r="S77" s="6">
        <v>34.047259949999997</v>
      </c>
      <c r="T77" s="6">
        <v>34.672328829999998</v>
      </c>
      <c r="U77" s="6">
        <v>39.9</v>
      </c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45005</v>
      </c>
      <c r="C80" s="5" t="s">
        <v>27</v>
      </c>
      <c r="D80" s="6">
        <v>161.15259953</v>
      </c>
      <c r="E80" s="6">
        <v>172.41</v>
      </c>
      <c r="F80" s="6">
        <v>169.59</v>
      </c>
      <c r="G80" s="6">
        <v>165.27</v>
      </c>
      <c r="H80" s="6"/>
      <c r="I80" s="6">
        <v>154.46651032</v>
      </c>
      <c r="J80" s="6">
        <v>178.56087059999999</v>
      </c>
      <c r="K80" s="6">
        <v>192.92793219999999</v>
      </c>
      <c r="L80" s="6">
        <v>222.77</v>
      </c>
      <c r="M80" s="6">
        <v>206.34</v>
      </c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175.56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>
        <v>55.13</v>
      </c>
      <c r="I81" s="6"/>
      <c r="J81" s="6"/>
      <c r="K81" s="6"/>
      <c r="L81" s="6"/>
      <c r="M81" s="6"/>
      <c r="N81" s="6">
        <v>61.38</v>
      </c>
      <c r="O81" s="6">
        <v>42.632547469999999</v>
      </c>
      <c r="P81" s="6">
        <v>36.510367440000003</v>
      </c>
      <c r="Q81" s="6">
        <v>30.791307190000001</v>
      </c>
      <c r="R81" s="6">
        <v>31.634915249999999</v>
      </c>
      <c r="S81" s="6">
        <v>32.519821749999998</v>
      </c>
      <c r="T81" s="6">
        <v>35.376551720000002</v>
      </c>
      <c r="U81" s="6">
        <v>70.38</v>
      </c>
      <c r="V81" s="6">
        <v>75.760000000000005</v>
      </c>
      <c r="W81" s="6">
        <v>82.74</v>
      </c>
      <c r="X81" s="6">
        <v>76.180000000000007</v>
      </c>
      <c r="Y81" s="6">
        <v>67.75</v>
      </c>
      <c r="Z81" s="6">
        <v>40.277777780000001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45006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>
        <v>197.20799267999999</v>
      </c>
      <c r="M84" s="6">
        <v>170.738125</v>
      </c>
      <c r="N84" s="6">
        <v>151.37698112999999</v>
      </c>
      <c r="O84" s="6">
        <v>156.32765272</v>
      </c>
      <c r="P84" s="6">
        <v>148.21802977999999</v>
      </c>
      <c r="Q84" s="6">
        <v>143.39188601999999</v>
      </c>
      <c r="R84" s="6">
        <v>142.57847584000001</v>
      </c>
      <c r="S84" s="6">
        <v>142.33667263999999</v>
      </c>
      <c r="T84" s="6">
        <v>174.36351791999999</v>
      </c>
      <c r="U84" s="6">
        <v>168.39320000000001</v>
      </c>
      <c r="V84" s="6">
        <v>188.10582160000001</v>
      </c>
      <c r="W84" s="6">
        <v>198.60539345000001</v>
      </c>
      <c r="X84" s="6">
        <v>181.42311273000001</v>
      </c>
      <c r="Y84" s="6">
        <v>165.22</v>
      </c>
      <c r="Z84" s="6">
        <v>160.86007834</v>
      </c>
      <c r="AA84" s="7">
        <v>132.01499999999999</v>
      </c>
    </row>
    <row r="85" spans="1:27" x14ac:dyDescent="0.25">
      <c r="A85" s="1"/>
      <c r="B85" s="60"/>
      <c r="C85" s="5" t="s">
        <v>28</v>
      </c>
      <c r="D85" s="6">
        <v>36.39</v>
      </c>
      <c r="E85" s="6">
        <v>33.83</v>
      </c>
      <c r="F85" s="6">
        <v>33.619999999999997</v>
      </c>
      <c r="G85" s="6">
        <v>32.75</v>
      </c>
      <c r="H85" s="6">
        <v>33.226208270000001</v>
      </c>
      <c r="I85" s="6">
        <v>35.61</v>
      </c>
      <c r="J85" s="6">
        <v>40.28</v>
      </c>
      <c r="K85" s="6">
        <v>44.54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45007</v>
      </c>
      <c r="C88" s="5" t="s">
        <v>27</v>
      </c>
      <c r="D88" s="6">
        <v>143.72958904000001</v>
      </c>
      <c r="E88" s="6">
        <v>146.62396045</v>
      </c>
      <c r="F88" s="6">
        <v>139.08000000000001</v>
      </c>
      <c r="G88" s="6"/>
      <c r="H88" s="6"/>
      <c r="I88" s="6">
        <v>174.03</v>
      </c>
      <c r="J88" s="6"/>
      <c r="K88" s="6"/>
      <c r="L88" s="6"/>
      <c r="M88" s="6">
        <v>157.43</v>
      </c>
      <c r="N88" s="6">
        <v>121.39817085</v>
      </c>
      <c r="O88" s="6">
        <v>111.62795860999999</v>
      </c>
      <c r="P88" s="6">
        <v>113.23132841</v>
      </c>
      <c r="Q88" s="6">
        <v>114.58853659</v>
      </c>
      <c r="R88" s="6">
        <v>123.3112967</v>
      </c>
      <c r="S88" s="6">
        <v>128.10826347</v>
      </c>
      <c r="T88" s="6">
        <v>163.94</v>
      </c>
      <c r="U88" s="6"/>
      <c r="V88" s="6"/>
      <c r="W88" s="6">
        <v>211.83</v>
      </c>
      <c r="X88" s="6">
        <v>191.24362144</v>
      </c>
      <c r="Y88" s="6">
        <v>159.87545216000001</v>
      </c>
      <c r="Z88" s="6">
        <v>153.56117011000001</v>
      </c>
      <c r="AA88" s="7">
        <v>159.45031487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>
        <v>61.55</v>
      </c>
      <c r="K89" s="6">
        <v>45.593922910000003</v>
      </c>
      <c r="L89" s="6">
        <v>60.67</v>
      </c>
      <c r="M89" s="6"/>
      <c r="N89" s="6"/>
      <c r="O89" s="6"/>
      <c r="P89" s="6"/>
      <c r="Q89" s="6"/>
      <c r="R89" s="6"/>
      <c r="S89" s="6"/>
      <c r="T89" s="6"/>
      <c r="U89" s="6">
        <v>63.01</v>
      </c>
      <c r="V89" s="6">
        <v>69.47</v>
      </c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46.774999999999999</v>
      </c>
      <c r="H90" s="6">
        <v>52.604999999999997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>
        <v>140.32499999999999</v>
      </c>
      <c r="H91" s="9">
        <v>157.815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45008</v>
      </c>
      <c r="C92" s="5" t="s">
        <v>27</v>
      </c>
      <c r="D92" s="6">
        <v>142.97001738</v>
      </c>
      <c r="E92" s="6">
        <v>146.98947097999999</v>
      </c>
      <c r="F92" s="6">
        <v>146.69017725</v>
      </c>
      <c r="G92" s="6">
        <v>160.34</v>
      </c>
      <c r="H92" s="6">
        <v>132.55413877999999</v>
      </c>
      <c r="I92" s="6">
        <v>156.58000000000001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>
        <v>167</v>
      </c>
      <c r="AA92" s="7">
        <v>138.84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>
        <v>59.900246529999997</v>
      </c>
      <c r="K93" s="6">
        <v>45.961833740000003</v>
      </c>
      <c r="L93" s="6">
        <v>40.410784309999997</v>
      </c>
      <c r="M93" s="6">
        <v>33.263108459999998</v>
      </c>
      <c r="N93" s="6">
        <v>29.184333219999999</v>
      </c>
      <c r="O93" s="6">
        <v>29.03091577</v>
      </c>
      <c r="P93" s="6">
        <v>25.895</v>
      </c>
      <c r="Q93" s="6">
        <v>25.97151131</v>
      </c>
      <c r="R93" s="6">
        <v>27.625714290000001</v>
      </c>
      <c r="S93" s="6">
        <v>30.055</v>
      </c>
      <c r="T93" s="6">
        <v>34.61692042</v>
      </c>
      <c r="U93" s="6">
        <v>63.47</v>
      </c>
      <c r="V93" s="6">
        <v>52.202153109999998</v>
      </c>
      <c r="W93" s="6">
        <v>72.569999999999993</v>
      </c>
      <c r="X93" s="6">
        <v>63.95</v>
      </c>
      <c r="Y93" s="6">
        <v>58.64</v>
      </c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45009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>
        <v>143.11612131999999</v>
      </c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37.484250000000003</v>
      </c>
      <c r="E97" s="6">
        <v>24.927446809999999</v>
      </c>
      <c r="F97" s="6">
        <v>42.11</v>
      </c>
      <c r="G97" s="6">
        <v>41.01</v>
      </c>
      <c r="H97" s="6">
        <v>41.57</v>
      </c>
      <c r="I97" s="6">
        <v>46.2</v>
      </c>
      <c r="J97" s="6">
        <v>44.699652350000001</v>
      </c>
      <c r="K97" s="6">
        <v>34.421111109999998</v>
      </c>
      <c r="L97" s="6">
        <v>30.095384620000001</v>
      </c>
      <c r="M97" s="6">
        <v>24</v>
      </c>
      <c r="N97" s="6">
        <v>18.809999999999999</v>
      </c>
      <c r="O97" s="6">
        <v>19.07</v>
      </c>
      <c r="P97" s="6">
        <v>23.92</v>
      </c>
      <c r="Q97" s="6">
        <v>23.851641789999999</v>
      </c>
      <c r="R97" s="6">
        <v>26.676909290000001</v>
      </c>
      <c r="S97" s="6">
        <v>35.32619511</v>
      </c>
      <c r="T97" s="6">
        <v>26.51</v>
      </c>
      <c r="U97" s="6"/>
      <c r="V97" s="6">
        <v>56.04</v>
      </c>
      <c r="W97" s="6">
        <v>45.037554280000002</v>
      </c>
      <c r="X97" s="6">
        <v>36.02222184</v>
      </c>
      <c r="Y97" s="6">
        <v>29.848890879999999</v>
      </c>
      <c r="Z97" s="6">
        <v>24.221632240000002</v>
      </c>
      <c r="AA97" s="7">
        <v>27.013965679999998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45010</v>
      </c>
      <c r="C100" s="5" t="s">
        <v>27</v>
      </c>
      <c r="D100" s="6"/>
      <c r="E100" s="6"/>
      <c r="F100" s="6"/>
      <c r="G100" s="6"/>
      <c r="H100" s="6"/>
      <c r="I100" s="6">
        <v>16.559999999999999</v>
      </c>
      <c r="J100" s="6"/>
      <c r="K100" s="6"/>
      <c r="L100" s="6"/>
      <c r="M100" s="6"/>
      <c r="N100" s="6"/>
      <c r="O100" s="6"/>
      <c r="P100" s="6">
        <v>7.34</v>
      </c>
      <c r="Q100" s="6">
        <v>2.46</v>
      </c>
      <c r="R100" s="6">
        <v>8.9700000000000006</v>
      </c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21.249906790000001</v>
      </c>
      <c r="E101" s="6">
        <v>11.669288269999999</v>
      </c>
      <c r="F101" s="6">
        <v>7.12</v>
      </c>
      <c r="G101" s="6">
        <v>7.12</v>
      </c>
      <c r="H101" s="6">
        <v>7.12</v>
      </c>
      <c r="I101" s="6"/>
      <c r="J101" s="6">
        <v>7.12</v>
      </c>
      <c r="K101" s="6">
        <v>18.035952550000001</v>
      </c>
      <c r="L101" s="6">
        <v>7.76109165</v>
      </c>
      <c r="M101" s="6">
        <v>5.4801049900000001</v>
      </c>
      <c r="N101" s="6">
        <v>5.3249838599999997</v>
      </c>
      <c r="O101" s="6">
        <v>4.27423077</v>
      </c>
      <c r="P101" s="6"/>
      <c r="Q101" s="6"/>
      <c r="R101" s="6"/>
      <c r="S101" s="6">
        <v>7.12</v>
      </c>
      <c r="T101" s="6">
        <v>10.68</v>
      </c>
      <c r="U101" s="6">
        <v>25.254907930000002</v>
      </c>
      <c r="V101" s="6">
        <v>27.43361702</v>
      </c>
      <c r="W101" s="6">
        <v>26.446173250000001</v>
      </c>
      <c r="X101" s="6">
        <v>23.26206226</v>
      </c>
      <c r="Y101" s="6">
        <v>17.894579010000001</v>
      </c>
      <c r="Z101" s="6">
        <v>17.319072160000001</v>
      </c>
      <c r="AA101" s="7">
        <v>21.72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45011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>
        <v>138.95267568</v>
      </c>
      <c r="W104" s="6">
        <v>153.16103448000001</v>
      </c>
      <c r="X104" s="6">
        <v>168.89</v>
      </c>
      <c r="Y104" s="6">
        <v>156.94999999999999</v>
      </c>
      <c r="Z104" s="6"/>
      <c r="AA104" s="7"/>
    </row>
    <row r="105" spans="1:27" x14ac:dyDescent="0.25">
      <c r="A105" s="1"/>
      <c r="B105" s="60"/>
      <c r="C105" s="5" t="s">
        <v>28</v>
      </c>
      <c r="D105" s="6">
        <v>18.634599690000002</v>
      </c>
      <c r="E105" s="6">
        <v>13.23407344</v>
      </c>
      <c r="F105" s="6"/>
      <c r="G105" s="6">
        <v>13.255136780000001</v>
      </c>
      <c r="H105" s="6">
        <v>15.7218617</v>
      </c>
      <c r="I105" s="6">
        <v>21.48</v>
      </c>
      <c r="J105" s="6">
        <v>31.75</v>
      </c>
      <c r="K105" s="6">
        <v>27.03656591</v>
      </c>
      <c r="L105" s="6">
        <v>17.914530060000001</v>
      </c>
      <c r="M105" s="6">
        <v>26.65941462</v>
      </c>
      <c r="N105" s="6">
        <v>22.525683600000001</v>
      </c>
      <c r="O105" s="6">
        <v>24.690092060000001</v>
      </c>
      <c r="P105" s="6">
        <v>11.28925224</v>
      </c>
      <c r="Q105" s="6">
        <v>10.654029850000001</v>
      </c>
      <c r="R105" s="6">
        <v>12.71813774</v>
      </c>
      <c r="S105" s="6">
        <v>13.40369203</v>
      </c>
      <c r="T105" s="6">
        <v>14.63992771</v>
      </c>
      <c r="U105" s="6">
        <v>23.23</v>
      </c>
      <c r="V105" s="6"/>
      <c r="W105" s="6"/>
      <c r="X105" s="6"/>
      <c r="Y105" s="6"/>
      <c r="Z105" s="6">
        <v>49.71</v>
      </c>
      <c r="AA105" s="7">
        <v>40.032909439999997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45012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161.78343749999999</v>
      </c>
      <c r="N108" s="6">
        <v>135.13329335</v>
      </c>
      <c r="O108" s="6">
        <v>115.04713298999999</v>
      </c>
      <c r="P108" s="6">
        <v>104.37219858</v>
      </c>
      <c r="Q108" s="6">
        <v>73.682907799999995</v>
      </c>
      <c r="R108" s="6">
        <v>57.532907799999997</v>
      </c>
      <c r="S108" s="6">
        <v>74.282754049999994</v>
      </c>
      <c r="T108" s="6">
        <v>75.611527089999996</v>
      </c>
      <c r="U108" s="6">
        <v>105.84644803</v>
      </c>
      <c r="V108" s="6">
        <v>134.79762502</v>
      </c>
      <c r="W108" s="6">
        <v>170.15220183</v>
      </c>
      <c r="X108" s="6">
        <v>175.83857409000001</v>
      </c>
      <c r="Y108" s="6">
        <v>150.94547825999999</v>
      </c>
      <c r="Z108" s="6">
        <v>146.34884876999999</v>
      </c>
      <c r="AA108" s="7">
        <v>126.21615665</v>
      </c>
    </row>
    <row r="109" spans="1:27" x14ac:dyDescent="0.25">
      <c r="A109" s="1"/>
      <c r="B109" s="60"/>
      <c r="C109" s="5" t="s">
        <v>28</v>
      </c>
      <c r="D109" s="6">
        <v>48</v>
      </c>
      <c r="E109" s="6"/>
      <c r="F109" s="6"/>
      <c r="G109" s="6"/>
      <c r="H109" s="6"/>
      <c r="I109" s="6"/>
      <c r="J109" s="6"/>
      <c r="K109" s="6">
        <v>43.05</v>
      </c>
      <c r="L109" s="6">
        <v>45.02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>
        <v>46.66</v>
      </c>
      <c r="F110" s="6">
        <v>43.74</v>
      </c>
      <c r="G110" s="6">
        <v>41.994999999999997</v>
      </c>
      <c r="H110" s="6">
        <v>42.45</v>
      </c>
      <c r="I110" s="6">
        <v>46.805</v>
      </c>
      <c r="J110" s="6">
        <v>57.5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>
        <v>139.97999999999999</v>
      </c>
      <c r="F111" s="9">
        <v>131.22</v>
      </c>
      <c r="G111" s="9">
        <v>125.985</v>
      </c>
      <c r="H111" s="9">
        <v>127.35</v>
      </c>
      <c r="I111" s="9">
        <v>140.41499999999999</v>
      </c>
      <c r="J111" s="9">
        <v>172.5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45013</v>
      </c>
      <c r="C112" s="5" t="s">
        <v>27</v>
      </c>
      <c r="D112" s="6">
        <v>120.0778949</v>
      </c>
      <c r="E112" s="6">
        <v>115.83346154</v>
      </c>
      <c r="F112" s="6"/>
      <c r="G112" s="6"/>
      <c r="H112" s="6"/>
      <c r="I112" s="6">
        <v>129.46332960000001</v>
      </c>
      <c r="J112" s="6">
        <v>170.01561888000001</v>
      </c>
      <c r="K112" s="6">
        <v>207.52698107000001</v>
      </c>
      <c r="L112" s="6">
        <v>169.00793547999999</v>
      </c>
      <c r="M112" s="6">
        <v>128.29672622000001</v>
      </c>
      <c r="N112" s="6">
        <v>95.816403789999995</v>
      </c>
      <c r="O112" s="6">
        <v>75.853576889999999</v>
      </c>
      <c r="P112" s="6">
        <v>103.48894686</v>
      </c>
      <c r="Q112" s="6">
        <v>118.50841584</v>
      </c>
      <c r="R112" s="6">
        <v>113.11736842000001</v>
      </c>
      <c r="S112" s="6">
        <v>142.22</v>
      </c>
      <c r="T112" s="6">
        <v>133.71032503000001</v>
      </c>
      <c r="U112" s="6">
        <v>143.93507611999999</v>
      </c>
      <c r="V112" s="6">
        <v>182.46040099000001</v>
      </c>
      <c r="W112" s="6">
        <v>210.22702724999999</v>
      </c>
      <c r="X112" s="6">
        <v>208.98469388000001</v>
      </c>
      <c r="Y112" s="6">
        <v>175.48341615000001</v>
      </c>
      <c r="Z112" s="6">
        <v>169.73427588000001</v>
      </c>
      <c r="AA112" s="7">
        <v>152.69624716999999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>
        <v>44.094999999999999</v>
      </c>
      <c r="G114" s="6">
        <v>42.39</v>
      </c>
      <c r="H114" s="6">
        <v>46.28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>
        <v>132.285</v>
      </c>
      <c r="G115" s="9">
        <v>127.17</v>
      </c>
      <c r="H115" s="9">
        <v>138.84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45014</v>
      </c>
      <c r="C116" s="5" t="s">
        <v>27</v>
      </c>
      <c r="D116" s="6">
        <v>130.59226683</v>
      </c>
      <c r="E116" s="6">
        <v>123.60864865000001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>
        <v>164.85</v>
      </c>
      <c r="AA116" s="7">
        <v>130.22218891</v>
      </c>
    </row>
    <row r="117" spans="1:27" x14ac:dyDescent="0.25">
      <c r="A117" s="1"/>
      <c r="B117" s="60"/>
      <c r="C117" s="5" t="s">
        <v>28</v>
      </c>
      <c r="D117" s="6"/>
      <c r="E117" s="6"/>
      <c r="F117" s="6">
        <v>48.71</v>
      </c>
      <c r="G117" s="6">
        <v>49.45</v>
      </c>
      <c r="H117" s="6">
        <v>49.11</v>
      </c>
      <c r="I117" s="6">
        <v>49.6</v>
      </c>
      <c r="J117" s="6">
        <v>58.52</v>
      </c>
      <c r="K117" s="6">
        <v>72.069999999999993</v>
      </c>
      <c r="L117" s="6">
        <v>76</v>
      </c>
      <c r="M117" s="6">
        <v>72.09</v>
      </c>
      <c r="N117" s="6">
        <v>59.130807109999999</v>
      </c>
      <c r="O117" s="6">
        <v>37.767683220000002</v>
      </c>
      <c r="P117" s="6">
        <v>38.663117470000003</v>
      </c>
      <c r="Q117" s="6">
        <v>37.027153069999997</v>
      </c>
      <c r="R117" s="6">
        <v>35.227444550000001</v>
      </c>
      <c r="S117" s="6">
        <v>34.461790880000002</v>
      </c>
      <c r="T117" s="6">
        <v>37.16941842</v>
      </c>
      <c r="U117" s="6">
        <v>42.007761189999997</v>
      </c>
      <c r="V117" s="6">
        <v>71.86</v>
      </c>
      <c r="W117" s="6">
        <v>53.605723509999997</v>
      </c>
      <c r="X117" s="6">
        <v>70.37</v>
      </c>
      <c r="Y117" s="6">
        <v>57.46</v>
      </c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45015</v>
      </c>
      <c r="C120" s="5" t="s">
        <v>27</v>
      </c>
      <c r="D120" s="6">
        <v>116.56744526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>
        <v>44.06</v>
      </c>
      <c r="F121" s="6">
        <v>41.76</v>
      </c>
      <c r="G121" s="6">
        <v>39.39</v>
      </c>
      <c r="H121" s="6">
        <v>42.36</v>
      </c>
      <c r="I121" s="6">
        <v>43.89</v>
      </c>
      <c r="J121" s="6">
        <v>57.87</v>
      </c>
      <c r="K121" s="6">
        <v>67.2</v>
      </c>
      <c r="L121" s="6">
        <v>64.650000000000006</v>
      </c>
      <c r="M121" s="6">
        <v>45.655737700000003</v>
      </c>
      <c r="N121" s="6">
        <v>27.35</v>
      </c>
      <c r="O121" s="6">
        <v>44.05</v>
      </c>
      <c r="P121" s="6">
        <v>34.705000400000003</v>
      </c>
      <c r="Q121" s="6">
        <v>29.165212790000002</v>
      </c>
      <c r="R121" s="6">
        <v>37.102124609999997</v>
      </c>
      <c r="S121" s="6">
        <v>45.525835839999999</v>
      </c>
      <c r="T121" s="6">
        <v>47.610003550000002</v>
      </c>
      <c r="U121" s="6">
        <v>39.227510950000003</v>
      </c>
      <c r="V121" s="6">
        <v>38.462439019999998</v>
      </c>
      <c r="W121" s="6">
        <v>41.544717939999998</v>
      </c>
      <c r="X121" s="6">
        <v>53.686035699999998</v>
      </c>
      <c r="Y121" s="6">
        <v>36.351144240000004</v>
      </c>
      <c r="Z121" s="6">
        <v>53.66</v>
      </c>
      <c r="AA121" s="7">
        <v>45.38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45016</v>
      </c>
      <c r="C124" s="5" t="s">
        <v>27</v>
      </c>
      <c r="D124" s="6">
        <v>97.7</v>
      </c>
      <c r="E124" s="6"/>
      <c r="F124" s="6"/>
      <c r="G124" s="6"/>
      <c r="H124" s="6"/>
      <c r="I124" s="6">
        <v>100.58239588000001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>
        <v>26.70518182</v>
      </c>
      <c r="F125" s="6">
        <v>19.473810839999999</v>
      </c>
      <c r="G125" s="6">
        <v>14.59</v>
      </c>
      <c r="H125" s="6">
        <v>19.670000000000002</v>
      </c>
      <c r="I125" s="6"/>
      <c r="J125" s="6">
        <v>45.75150386</v>
      </c>
      <c r="K125" s="6">
        <v>67.180000000000007</v>
      </c>
      <c r="L125" s="6">
        <v>55.881606169999998</v>
      </c>
      <c r="M125" s="6">
        <v>46.983476949999996</v>
      </c>
      <c r="N125" s="6">
        <v>44.592754859999999</v>
      </c>
      <c r="O125" s="6">
        <v>36.3952381</v>
      </c>
      <c r="P125" s="6">
        <v>31.2783871</v>
      </c>
      <c r="Q125" s="6">
        <v>28.66</v>
      </c>
      <c r="R125" s="6">
        <v>30.84820869</v>
      </c>
      <c r="S125" s="6">
        <v>34.096579970000001</v>
      </c>
      <c r="T125" s="6">
        <v>34.261421050000003</v>
      </c>
      <c r="U125" s="6">
        <v>30.29499122</v>
      </c>
      <c r="V125" s="6">
        <v>40.343557140000001</v>
      </c>
      <c r="W125" s="6">
        <v>40.43749871</v>
      </c>
      <c r="X125" s="6">
        <v>42.08603291</v>
      </c>
      <c r="Y125" s="6">
        <v>32.72190337</v>
      </c>
      <c r="Z125" s="6">
        <v>27.49920397</v>
      </c>
      <c r="AA125" s="7">
        <v>27.825936939999998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44986</v>
      </c>
      <c r="B2" s="18" t="s">
        <v>34</v>
      </c>
      <c r="C2" s="18">
        <v>1</v>
      </c>
      <c r="D2" s="19">
        <v>61.6952</v>
      </c>
    </row>
    <row r="3" spans="1:4" ht="15.75" x14ac:dyDescent="0.25">
      <c r="A3" s="17">
        <v>44987</v>
      </c>
      <c r="B3" s="18" t="s">
        <v>34</v>
      </c>
      <c r="C3" s="18">
        <v>1</v>
      </c>
      <c r="D3" s="19">
        <v>61.695</v>
      </c>
    </row>
    <row r="4" spans="1:4" ht="15.75" x14ac:dyDescent="0.25">
      <c r="A4" s="17">
        <v>44988</v>
      </c>
      <c r="B4" s="18" t="s">
        <v>34</v>
      </c>
      <c r="C4" s="18">
        <v>1</v>
      </c>
      <c r="D4" s="19">
        <v>61.694800000000001</v>
      </c>
    </row>
    <row r="5" spans="1:4" ht="15.75" x14ac:dyDescent="0.25">
      <c r="A5" s="17">
        <v>44989</v>
      </c>
      <c r="B5" s="18" t="s">
        <v>34</v>
      </c>
      <c r="C5" s="18">
        <v>1</v>
      </c>
      <c r="D5" s="19">
        <v>61.695</v>
      </c>
    </row>
    <row r="6" spans="1:4" ht="15.75" x14ac:dyDescent="0.25">
      <c r="A6" s="17">
        <v>44990</v>
      </c>
      <c r="B6" s="18" t="s">
        <v>34</v>
      </c>
      <c r="C6" s="18">
        <v>1</v>
      </c>
      <c r="D6" s="19">
        <v>61.695</v>
      </c>
    </row>
    <row r="7" spans="1:4" ht="15.75" x14ac:dyDescent="0.25">
      <c r="A7" s="17">
        <v>44991</v>
      </c>
      <c r="B7" s="18" t="s">
        <v>34</v>
      </c>
      <c r="C7" s="18">
        <v>1</v>
      </c>
      <c r="D7" s="19">
        <v>61.695</v>
      </c>
    </row>
    <row r="8" spans="1:4" ht="15.75" x14ac:dyDescent="0.25">
      <c r="A8" s="17">
        <v>44992</v>
      </c>
      <c r="B8" s="18" t="s">
        <v>34</v>
      </c>
      <c r="C8" s="18">
        <v>1</v>
      </c>
      <c r="D8" s="19">
        <v>61.695</v>
      </c>
    </row>
    <row r="9" spans="1:4" ht="15.75" x14ac:dyDescent="0.25">
      <c r="A9" s="17">
        <v>44993</v>
      </c>
      <c r="B9" s="18" t="s">
        <v>34</v>
      </c>
      <c r="C9" s="18">
        <v>1</v>
      </c>
      <c r="D9" s="19">
        <v>61.689599999999999</v>
      </c>
    </row>
    <row r="10" spans="1:4" ht="15.75" x14ac:dyDescent="0.25">
      <c r="A10" s="17">
        <v>44994</v>
      </c>
      <c r="B10" s="18" t="s">
        <v>34</v>
      </c>
      <c r="C10" s="18">
        <v>1</v>
      </c>
      <c r="D10" s="19">
        <v>61.682400000000001</v>
      </c>
    </row>
    <row r="11" spans="1:4" ht="15.75" x14ac:dyDescent="0.25">
      <c r="A11" s="17">
        <v>44995</v>
      </c>
      <c r="B11" s="18" t="s">
        <v>34</v>
      </c>
      <c r="C11" s="18">
        <v>1</v>
      </c>
      <c r="D11" s="19">
        <v>61.680599999999998</v>
      </c>
    </row>
    <row r="12" spans="1:4" ht="15.75" x14ac:dyDescent="0.25">
      <c r="A12" s="17">
        <v>44996</v>
      </c>
      <c r="B12" s="18" t="s">
        <v>34</v>
      </c>
      <c r="C12" s="18">
        <v>1</v>
      </c>
      <c r="D12" s="19">
        <v>61.678199999999997</v>
      </c>
    </row>
    <row r="13" spans="1:4" ht="15.75" x14ac:dyDescent="0.25">
      <c r="A13" s="17">
        <v>44997</v>
      </c>
      <c r="B13" s="18" t="s">
        <v>34</v>
      </c>
      <c r="C13" s="18">
        <v>1</v>
      </c>
      <c r="D13" s="19">
        <v>61.678199999999997</v>
      </c>
    </row>
    <row r="14" spans="1:4" ht="15.75" x14ac:dyDescent="0.25">
      <c r="A14" s="17">
        <v>44998</v>
      </c>
      <c r="B14" s="18" t="s">
        <v>34</v>
      </c>
      <c r="C14" s="18">
        <v>1</v>
      </c>
      <c r="D14" s="19">
        <v>61.678199999999997</v>
      </c>
    </row>
    <row r="15" spans="1:4" ht="15.75" x14ac:dyDescent="0.25">
      <c r="A15" s="17">
        <v>44999</v>
      </c>
      <c r="B15" s="18" t="s">
        <v>34</v>
      </c>
      <c r="C15" s="18">
        <v>1</v>
      </c>
      <c r="D15" s="19">
        <v>61.680599999999998</v>
      </c>
    </row>
    <row r="16" spans="1:4" ht="15.75" x14ac:dyDescent="0.25">
      <c r="A16" s="17">
        <v>45000</v>
      </c>
      <c r="B16" s="18" t="s">
        <v>34</v>
      </c>
      <c r="C16" s="18">
        <v>1</v>
      </c>
      <c r="D16" s="19">
        <v>61.684699999999999</v>
      </c>
    </row>
    <row r="17" spans="1:4" ht="15.75" x14ac:dyDescent="0.25">
      <c r="A17" s="17">
        <v>45001</v>
      </c>
      <c r="B17" s="18" t="s">
        <v>34</v>
      </c>
      <c r="C17" s="18">
        <v>1</v>
      </c>
      <c r="D17" s="19">
        <v>61.687800000000003</v>
      </c>
    </row>
    <row r="18" spans="1:4" ht="15.75" x14ac:dyDescent="0.25">
      <c r="A18" s="17">
        <v>45002</v>
      </c>
      <c r="B18" s="18" t="s">
        <v>34</v>
      </c>
      <c r="C18" s="18">
        <v>1</v>
      </c>
      <c r="D18" s="19">
        <v>61.6845</v>
      </c>
    </row>
    <row r="19" spans="1:4" ht="15.75" x14ac:dyDescent="0.25">
      <c r="A19" s="17">
        <v>45003</v>
      </c>
      <c r="B19" s="18" t="s">
        <v>34</v>
      </c>
      <c r="C19" s="18">
        <v>1</v>
      </c>
      <c r="D19" s="19">
        <v>61.692999999999998</v>
      </c>
    </row>
    <row r="20" spans="1:4" ht="15.75" x14ac:dyDescent="0.25">
      <c r="A20" s="17">
        <v>45004</v>
      </c>
      <c r="B20" s="18" t="s">
        <v>34</v>
      </c>
      <c r="C20" s="18">
        <v>1</v>
      </c>
      <c r="D20" s="19">
        <v>61.692999999999998</v>
      </c>
    </row>
    <row r="21" spans="1:4" ht="15.75" x14ac:dyDescent="0.25">
      <c r="A21" s="17">
        <v>45005</v>
      </c>
      <c r="B21" s="18" t="s">
        <v>34</v>
      </c>
      <c r="C21" s="18">
        <v>1</v>
      </c>
      <c r="D21" s="19">
        <v>61.692999999999998</v>
      </c>
    </row>
    <row r="22" spans="1:4" ht="15.75" x14ac:dyDescent="0.25">
      <c r="A22" s="17">
        <v>45006</v>
      </c>
      <c r="B22" s="18" t="s">
        <v>34</v>
      </c>
      <c r="C22" s="18">
        <v>1</v>
      </c>
      <c r="D22" s="19">
        <v>61.690300000000001</v>
      </c>
    </row>
    <row r="23" spans="1:4" ht="15.75" x14ac:dyDescent="0.25">
      <c r="A23" s="17">
        <v>45007</v>
      </c>
      <c r="B23" s="18" t="s">
        <v>34</v>
      </c>
      <c r="C23" s="18">
        <v>1</v>
      </c>
      <c r="D23" s="19">
        <v>61.694000000000003</v>
      </c>
    </row>
    <row r="24" spans="1:4" ht="15.75" x14ac:dyDescent="0.25">
      <c r="A24" s="17">
        <v>45008</v>
      </c>
      <c r="B24" s="18" t="s">
        <v>34</v>
      </c>
      <c r="C24" s="18">
        <v>1</v>
      </c>
      <c r="D24" s="19">
        <v>61.697600000000001</v>
      </c>
    </row>
    <row r="25" spans="1:4" ht="15.75" x14ac:dyDescent="0.25">
      <c r="A25" s="17">
        <v>45009</v>
      </c>
      <c r="B25" s="18" t="s">
        <v>34</v>
      </c>
      <c r="C25" s="18">
        <v>1</v>
      </c>
      <c r="D25" s="19">
        <v>61.695099999999996</v>
      </c>
    </row>
    <row r="26" spans="1:4" ht="15.75" x14ac:dyDescent="0.25">
      <c r="A26" s="17">
        <v>45010</v>
      </c>
      <c r="B26" s="18" t="s">
        <v>34</v>
      </c>
      <c r="C26" s="18">
        <v>1</v>
      </c>
      <c r="D26" s="19">
        <v>61.695</v>
      </c>
    </row>
    <row r="27" spans="1:4" ht="15.75" x14ac:dyDescent="0.25">
      <c r="A27" s="17">
        <v>45011</v>
      </c>
      <c r="B27" s="18" t="s">
        <v>34</v>
      </c>
      <c r="C27" s="18">
        <v>1</v>
      </c>
      <c r="D27" s="19">
        <v>61.695</v>
      </c>
    </row>
    <row r="28" spans="1:4" ht="15.75" x14ac:dyDescent="0.25">
      <c r="A28" s="17">
        <v>45012</v>
      </c>
      <c r="B28" s="18" t="s">
        <v>34</v>
      </c>
      <c r="C28" s="18">
        <v>1</v>
      </c>
      <c r="D28" s="19">
        <v>61.695</v>
      </c>
    </row>
    <row r="29" spans="1:4" ht="15.75" x14ac:dyDescent="0.25">
      <c r="A29" s="17">
        <v>45013</v>
      </c>
      <c r="B29" s="18" t="s">
        <v>34</v>
      </c>
      <c r="C29" s="18">
        <v>1</v>
      </c>
      <c r="D29" s="19">
        <v>61.695</v>
      </c>
    </row>
    <row r="30" spans="1:4" ht="15.75" x14ac:dyDescent="0.25">
      <c r="A30" s="17">
        <v>45014</v>
      </c>
      <c r="B30" s="18" t="s">
        <v>34</v>
      </c>
      <c r="C30" s="18">
        <v>1</v>
      </c>
      <c r="D30" s="19">
        <v>61.695</v>
      </c>
    </row>
    <row r="31" spans="1:4" ht="15.75" x14ac:dyDescent="0.25">
      <c r="A31" s="17">
        <v>45015</v>
      </c>
      <c r="B31" s="18" t="s">
        <v>34</v>
      </c>
      <c r="C31" s="18">
        <v>1</v>
      </c>
      <c r="D31" s="19">
        <v>61.695</v>
      </c>
    </row>
    <row r="32" spans="1:4" ht="15.75" x14ac:dyDescent="0.25">
      <c r="A32" s="20">
        <v>45016</v>
      </c>
      <c r="B32" s="21" t="s">
        <v>34</v>
      </c>
      <c r="C32" s="21">
        <v>1</v>
      </c>
      <c r="D32" s="22">
        <v>61.695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44986</v>
      </c>
      <c r="C4" s="5" t="s">
        <v>27</v>
      </c>
      <c r="D4" s="6">
        <v>12517.339128</v>
      </c>
      <c r="E4" s="6">
        <v>10763.754154351296</v>
      </c>
      <c r="F4" s="6">
        <v>10192.047039999999</v>
      </c>
      <c r="G4" s="6"/>
      <c r="H4" s="6"/>
      <c r="I4" s="6"/>
      <c r="J4" s="6"/>
      <c r="K4" s="6">
        <v>14901.20896988304</v>
      </c>
      <c r="L4" s="6">
        <v>14918.687914730992</v>
      </c>
      <c r="M4" s="6">
        <v>13601.126892386152</v>
      </c>
      <c r="N4" s="6">
        <v>12365.372036386152</v>
      </c>
      <c r="O4" s="6">
        <v>11959.617286412767</v>
      </c>
      <c r="P4" s="6">
        <v>11610.480099939839</v>
      </c>
      <c r="Q4" s="6">
        <v>11318.764921297119</v>
      </c>
      <c r="R4" s="6">
        <v>11373.94824537804</v>
      </c>
      <c r="S4" s="6">
        <v>11774.540345334088</v>
      </c>
      <c r="T4" s="6">
        <v>12418.639241433655</v>
      </c>
      <c r="U4" s="6">
        <v>13918.195194612241</v>
      </c>
      <c r="V4" s="6">
        <v>14925.544199785409</v>
      </c>
      <c r="W4" s="6">
        <v>14709.478458136393</v>
      </c>
      <c r="X4" s="6"/>
      <c r="Y4" s="6">
        <v>14344.134</v>
      </c>
      <c r="Z4" s="6">
        <v>13054.715537421263</v>
      </c>
      <c r="AA4" s="7">
        <v>11214.42424074392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>
        <v>5248.410664</v>
      </c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>
        <v>3985.8183960000001</v>
      </c>
      <c r="H6" s="6">
        <v>4030.5474159999999</v>
      </c>
      <c r="I6" s="6">
        <v>4352.9048359999997</v>
      </c>
      <c r="J6" s="6">
        <v>5037.4130800000003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/>
      <c r="G7" s="9">
        <v>11957.455188</v>
      </c>
      <c r="H7" s="9">
        <v>12091.642248</v>
      </c>
      <c r="I7" s="9">
        <v>13058.714507999999</v>
      </c>
      <c r="J7" s="9">
        <v>15112.239240000001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44987</v>
      </c>
      <c r="C8" s="5" t="s">
        <v>27</v>
      </c>
      <c r="D8" s="6">
        <v>11025.20833305885</v>
      </c>
      <c r="E8" s="6">
        <v>12180.44385</v>
      </c>
      <c r="F8" s="6"/>
      <c r="G8" s="6"/>
      <c r="H8" s="6"/>
      <c r="I8" s="6"/>
      <c r="J8" s="6"/>
      <c r="K8" s="6"/>
      <c r="L8" s="6"/>
      <c r="M8" s="6">
        <v>17481.278249999999</v>
      </c>
      <c r="N8" s="6"/>
      <c r="O8" s="6">
        <v>14456.3724</v>
      </c>
      <c r="P8" s="6">
        <v>13690.737450000001</v>
      </c>
      <c r="Q8" s="6"/>
      <c r="R8" s="6"/>
      <c r="S8" s="6">
        <v>13888.778399999999</v>
      </c>
      <c r="T8" s="6"/>
      <c r="U8" s="6"/>
      <c r="V8" s="6">
        <v>17705.231100000001</v>
      </c>
      <c r="W8" s="6"/>
      <c r="X8" s="6"/>
      <c r="Y8" s="6">
        <v>15027.051149999999</v>
      </c>
      <c r="Z8" s="6">
        <v>13828.26069915615</v>
      </c>
      <c r="AA8" s="7">
        <v>11395.104490547101</v>
      </c>
    </row>
    <row r="9" spans="1:27" x14ac:dyDescent="0.25">
      <c r="A9" s="4"/>
      <c r="B9" s="60"/>
      <c r="C9" s="5" t="s">
        <v>28</v>
      </c>
      <c r="D9" s="6"/>
      <c r="E9" s="6"/>
      <c r="F9" s="6">
        <v>2463.48135</v>
      </c>
      <c r="G9" s="6">
        <v>2424.6134999999999</v>
      </c>
      <c r="H9" s="6">
        <v>2436.9524999999999</v>
      </c>
      <c r="I9" s="6">
        <v>2670.1596</v>
      </c>
      <c r="J9" s="6">
        <v>3233.7987234624002</v>
      </c>
      <c r="K9" s="6">
        <v>4254.7446668079001</v>
      </c>
      <c r="L9" s="6">
        <v>3515.3811000000001</v>
      </c>
      <c r="M9" s="6"/>
      <c r="N9" s="6">
        <v>5041.7154</v>
      </c>
      <c r="O9" s="6"/>
      <c r="P9" s="6"/>
      <c r="Q9" s="6">
        <v>4493.8638000000001</v>
      </c>
      <c r="R9" s="6">
        <v>4585.78935</v>
      </c>
      <c r="S9" s="6"/>
      <c r="T9" s="6">
        <v>4870.2033000000001</v>
      </c>
      <c r="U9" s="6">
        <v>5304.5361000000003</v>
      </c>
      <c r="V9" s="6"/>
      <c r="W9" s="6">
        <v>5868.4283999999998</v>
      </c>
      <c r="X9" s="6">
        <v>5311.3225499999999</v>
      </c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44988</v>
      </c>
      <c r="C12" s="5" t="s">
        <v>27</v>
      </c>
      <c r="D12" s="6">
        <v>11684.70549684614</v>
      </c>
      <c r="E12" s="6"/>
      <c r="F12" s="6"/>
      <c r="G12" s="6"/>
      <c r="H12" s="6"/>
      <c r="I12" s="6"/>
      <c r="J12" s="6"/>
      <c r="K12" s="6">
        <v>17308.476139999999</v>
      </c>
      <c r="L12" s="6">
        <v>16821.904861184401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4080.494072</v>
      </c>
      <c r="F13" s="6"/>
      <c r="G13" s="6">
        <v>2438.7954439999999</v>
      </c>
      <c r="H13" s="6">
        <v>2430.1581719999999</v>
      </c>
      <c r="I13" s="6">
        <v>2547.9952400000002</v>
      </c>
      <c r="J13" s="6">
        <v>5003.4482799999996</v>
      </c>
      <c r="K13" s="6"/>
      <c r="L13" s="6"/>
      <c r="M13" s="6">
        <v>5281.0748800000001</v>
      </c>
      <c r="N13" s="6">
        <v>4265.49379280226</v>
      </c>
      <c r="O13" s="6">
        <v>2962.9419302674842</v>
      </c>
      <c r="P13" s="6">
        <v>3142.1487203459601</v>
      </c>
      <c r="Q13" s="6">
        <v>2996.1693299501362</v>
      </c>
      <c r="R13" s="6">
        <v>2889.93716056214</v>
      </c>
      <c r="S13" s="6">
        <v>3088.7092799407801</v>
      </c>
      <c r="T13" s="6">
        <v>3434.0971740450359</v>
      </c>
      <c r="U13" s="6">
        <v>3156.4805383721841</v>
      </c>
      <c r="V13" s="6">
        <v>3061.3514643031199</v>
      </c>
      <c r="W13" s="6">
        <v>3081.8260453962039</v>
      </c>
      <c r="X13" s="6">
        <v>2823.5133696202638</v>
      </c>
      <c r="Y13" s="6">
        <v>2797.5628290282002</v>
      </c>
      <c r="Z13" s="6">
        <v>2541.228713508584</v>
      </c>
      <c r="AA13" s="7">
        <v>2165.5541770143841</v>
      </c>
    </row>
    <row r="14" spans="1:27" x14ac:dyDescent="0.25">
      <c r="A14" s="4"/>
      <c r="B14" s="60"/>
      <c r="C14" s="5" t="s">
        <v>29</v>
      </c>
      <c r="D14" s="6"/>
      <c r="E14" s="6"/>
      <c r="F14" s="6">
        <v>4081.7279680000001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>
        <v>12245.183904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44989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9816.2914500000006</v>
      </c>
      <c r="P16" s="6">
        <v>9681.1794000000009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2303.0743499999999</v>
      </c>
      <c r="E17" s="6">
        <v>2081.5893000000001</v>
      </c>
      <c r="F17" s="6">
        <v>1973.0061000000001</v>
      </c>
      <c r="G17" s="6">
        <v>2050.1248500000002</v>
      </c>
      <c r="H17" s="6">
        <v>2055.0604499999999</v>
      </c>
      <c r="I17" s="6">
        <v>2046.4231500000001</v>
      </c>
      <c r="J17" s="6">
        <v>2212.9996500000002</v>
      </c>
      <c r="K17" s="6">
        <v>2683.7325000000001</v>
      </c>
      <c r="L17" s="6">
        <v>2463.48135</v>
      </c>
      <c r="M17" s="6">
        <v>2400.5524500000001</v>
      </c>
      <c r="N17" s="6">
        <v>1898.3551500000001</v>
      </c>
      <c r="O17" s="6"/>
      <c r="P17" s="6"/>
      <c r="Q17" s="6">
        <v>2970.6142500000001</v>
      </c>
      <c r="R17" s="6">
        <v>3048.9668999999999</v>
      </c>
      <c r="S17" s="6">
        <v>3239.6044499999998</v>
      </c>
      <c r="T17" s="6">
        <v>3516.6149999999998</v>
      </c>
      <c r="U17" s="6">
        <v>2708.3353326628499</v>
      </c>
      <c r="V17" s="6">
        <v>4764.7048500000001</v>
      </c>
      <c r="W17" s="6">
        <v>4752.3658500000001</v>
      </c>
      <c r="X17" s="6">
        <v>4461.7824000000001</v>
      </c>
      <c r="Y17" s="6">
        <v>3280.0275081769501</v>
      </c>
      <c r="Z17" s="6">
        <v>2313.6537820711501</v>
      </c>
      <c r="AA17" s="7">
        <v>2078.5045500000001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44990</v>
      </c>
      <c r="C20" s="5" t="s">
        <v>27</v>
      </c>
      <c r="D20" s="6">
        <v>10287.024299999999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10556.631450000001</v>
      </c>
      <c r="P20" s="6">
        <v>10238.303575265851</v>
      </c>
      <c r="Q20" s="6">
        <v>9122.0612367815993</v>
      </c>
      <c r="R20" s="6">
        <v>8875.5978795826504</v>
      </c>
      <c r="S20" s="6">
        <v>9445.2877050039006</v>
      </c>
      <c r="T20" s="6">
        <v>11392.881440781601</v>
      </c>
      <c r="U20" s="6">
        <v>11764.47990645225</v>
      </c>
      <c r="V20" s="6">
        <v>13382.766325404</v>
      </c>
      <c r="W20" s="6"/>
      <c r="X20" s="6"/>
      <c r="Y20" s="6"/>
      <c r="Z20" s="6"/>
      <c r="AA20" s="7">
        <v>12539.508750000001</v>
      </c>
    </row>
    <row r="21" spans="1:27" x14ac:dyDescent="0.25">
      <c r="A21" s="1"/>
      <c r="B21" s="60"/>
      <c r="C21" s="5" t="s">
        <v>28</v>
      </c>
      <c r="D21" s="6"/>
      <c r="E21" s="6">
        <v>2029.7655</v>
      </c>
      <c r="F21" s="6">
        <v>2045.1892499999999</v>
      </c>
      <c r="G21" s="6">
        <v>2053.8265500000002</v>
      </c>
      <c r="H21" s="6">
        <v>2007.5553</v>
      </c>
      <c r="I21" s="6">
        <v>2022.3621000000001</v>
      </c>
      <c r="J21" s="6">
        <v>2013.1078500000001</v>
      </c>
      <c r="K21" s="6">
        <v>2068.6333500000001</v>
      </c>
      <c r="L21" s="6">
        <v>2324.1845454245999</v>
      </c>
      <c r="M21" s="6">
        <v>2095.0592902722001</v>
      </c>
      <c r="N21" s="6">
        <v>3452.4522000000002</v>
      </c>
      <c r="O21" s="6"/>
      <c r="P21" s="6"/>
      <c r="Q21" s="6"/>
      <c r="R21" s="6"/>
      <c r="S21" s="6"/>
      <c r="T21" s="6"/>
      <c r="U21" s="6"/>
      <c r="V21" s="6"/>
      <c r="W21" s="6">
        <v>5244.0749999999998</v>
      </c>
      <c r="X21" s="6">
        <v>5012.71875</v>
      </c>
      <c r="Y21" s="6">
        <v>4755.4506000000001</v>
      </c>
      <c r="Z21" s="6">
        <v>4485.8434500000003</v>
      </c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44991</v>
      </c>
      <c r="C24" s="5" t="s">
        <v>27</v>
      </c>
      <c r="D24" s="6">
        <v>11147.052600000001</v>
      </c>
      <c r="E24" s="6">
        <v>10246.922549999999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>
        <v>12324.1932</v>
      </c>
      <c r="Q24" s="6">
        <v>11844.823050000001</v>
      </c>
      <c r="R24" s="6"/>
      <c r="S24" s="6">
        <v>11881.223099999999</v>
      </c>
      <c r="T24" s="6">
        <v>12298.4514930609</v>
      </c>
      <c r="U24" s="6">
        <v>13378.48727804145</v>
      </c>
      <c r="V24" s="6">
        <v>17088.89805</v>
      </c>
      <c r="W24" s="6">
        <v>15060.124574135551</v>
      </c>
      <c r="X24" s="6">
        <v>12648.75919067925</v>
      </c>
      <c r="Y24" s="6">
        <v>11082.2759150076</v>
      </c>
      <c r="Z24" s="6">
        <v>9825.8126073767999</v>
      </c>
      <c r="AA24" s="7">
        <v>8915.7272831325008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3593.1167999999998</v>
      </c>
      <c r="N25" s="6">
        <v>3160.6348499999999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>
        <v>3930.2799749999999</v>
      </c>
      <c r="G26" s="6">
        <v>3884.93415</v>
      </c>
      <c r="H26" s="6">
        <v>3867.9680250000001</v>
      </c>
      <c r="I26" s="6">
        <v>4265.2838250000004</v>
      </c>
      <c r="J26" s="6">
        <v>4929.4305000000004</v>
      </c>
      <c r="K26" s="6">
        <v>5706.7875000000004</v>
      </c>
      <c r="L26" s="6">
        <v>6696.6837750000004</v>
      </c>
      <c r="M26" s="6"/>
      <c r="N26" s="6"/>
      <c r="O26" s="6">
        <v>4961.5119000000004</v>
      </c>
      <c r="P26" s="6"/>
      <c r="Q26" s="6"/>
      <c r="R26" s="6">
        <v>4524.7112999999999</v>
      </c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>
        <v>11790.839925</v>
      </c>
      <c r="G27" s="9">
        <v>11654.802449999999</v>
      </c>
      <c r="H27" s="9">
        <v>11603.904075</v>
      </c>
      <c r="I27" s="9">
        <v>12795.851474999999</v>
      </c>
      <c r="J27" s="9">
        <v>14788.291499999999</v>
      </c>
      <c r="K27" s="9">
        <v>17120.362499999999</v>
      </c>
      <c r="L27" s="9">
        <v>20090.051325</v>
      </c>
      <c r="M27" s="9"/>
      <c r="N27" s="9"/>
      <c r="O27" s="9">
        <v>14884.5357</v>
      </c>
      <c r="P27" s="9"/>
      <c r="Q27" s="9"/>
      <c r="R27" s="9">
        <v>13574.133900000001</v>
      </c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44992</v>
      </c>
      <c r="C28" s="5" t="s">
        <v>27</v>
      </c>
      <c r="D28" s="6">
        <v>9826.5385693570497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>
        <v>10552.929749999999</v>
      </c>
    </row>
    <row r="29" spans="1:27" x14ac:dyDescent="0.25">
      <c r="A29" s="1"/>
      <c r="B29" s="60"/>
      <c r="C29" s="5" t="s">
        <v>28</v>
      </c>
      <c r="D29" s="6"/>
      <c r="E29" s="6">
        <v>2275.8196762165499</v>
      </c>
      <c r="F29" s="6">
        <v>2030.3824500000001</v>
      </c>
      <c r="G29" s="6">
        <v>2019.8942999999999</v>
      </c>
      <c r="H29" s="6">
        <v>2142.6673500000002</v>
      </c>
      <c r="I29" s="6">
        <v>2409.8067000000001</v>
      </c>
      <c r="J29" s="6">
        <v>3058.0563743770499</v>
      </c>
      <c r="K29" s="6">
        <v>3902.9272172716501</v>
      </c>
      <c r="L29" s="6">
        <v>4049.5638075155998</v>
      </c>
      <c r="M29" s="6">
        <v>3095.3678069780999</v>
      </c>
      <c r="N29" s="6">
        <v>2753.58616957305</v>
      </c>
      <c r="O29" s="6">
        <v>2866.8593210593499</v>
      </c>
      <c r="P29" s="6">
        <v>2596.5389071439999</v>
      </c>
      <c r="Q29" s="6">
        <v>2580.4775047697999</v>
      </c>
      <c r="R29" s="6">
        <v>2500.1466237202499</v>
      </c>
      <c r="S29" s="6">
        <v>2734.7427496282498</v>
      </c>
      <c r="T29" s="6">
        <v>2549.1832287052498</v>
      </c>
      <c r="U29" s="6">
        <v>2953.2003389882998</v>
      </c>
      <c r="V29" s="6">
        <v>3090.3025499999999</v>
      </c>
      <c r="W29" s="6">
        <v>5716.6587</v>
      </c>
      <c r="X29" s="6">
        <v>4643.7826500000001</v>
      </c>
      <c r="Y29" s="6">
        <v>3322.7867351358</v>
      </c>
      <c r="Z29" s="6">
        <v>2249.3996999999999</v>
      </c>
      <c r="AA29" s="7"/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44993</v>
      </c>
      <c r="C32" s="5" t="s">
        <v>27</v>
      </c>
      <c r="D32" s="6"/>
      <c r="E32" s="6">
        <v>10474.277184</v>
      </c>
      <c r="F32" s="6"/>
      <c r="G32" s="6"/>
      <c r="H32" s="6"/>
      <c r="I32" s="6"/>
      <c r="J32" s="6"/>
      <c r="K32" s="6"/>
      <c r="L32" s="6"/>
      <c r="M32" s="6">
        <v>14365.742457612672</v>
      </c>
      <c r="N32" s="6">
        <v>12389.792962329217</v>
      </c>
      <c r="O32" s="6">
        <v>11669.138697283201</v>
      </c>
      <c r="P32" s="6">
        <v>12804.293376</v>
      </c>
      <c r="Q32" s="6"/>
      <c r="R32" s="6">
        <v>13071.409344</v>
      </c>
      <c r="S32" s="6">
        <v>13250.926079999999</v>
      </c>
      <c r="T32" s="6"/>
      <c r="U32" s="6"/>
      <c r="V32" s="6">
        <v>15443.374464</v>
      </c>
      <c r="W32" s="6">
        <v>15732.698688</v>
      </c>
      <c r="X32" s="6">
        <v>14229.323136000001</v>
      </c>
      <c r="Y32" s="6">
        <v>12931.990847999999</v>
      </c>
      <c r="Z32" s="6"/>
      <c r="AA32" s="7">
        <v>11011.5936</v>
      </c>
    </row>
    <row r="33" spans="1:27" x14ac:dyDescent="0.25">
      <c r="A33" s="1"/>
      <c r="B33" s="60"/>
      <c r="C33" s="5" t="s">
        <v>28</v>
      </c>
      <c r="D33" s="6">
        <v>3568.7433599999999</v>
      </c>
      <c r="E33" s="6"/>
      <c r="F33" s="6">
        <v>3455.234496</v>
      </c>
      <c r="G33" s="6">
        <v>3423.7728000000002</v>
      </c>
      <c r="H33" s="6">
        <v>3423.7728000000002</v>
      </c>
      <c r="I33" s="6">
        <v>3647.089152</v>
      </c>
      <c r="J33" s="6">
        <v>3337.6204802949119</v>
      </c>
      <c r="K33" s="6">
        <v>2943.2108159999998</v>
      </c>
      <c r="L33" s="6">
        <v>3212.7943679999998</v>
      </c>
      <c r="M33" s="6"/>
      <c r="N33" s="6"/>
      <c r="O33" s="6"/>
      <c r="P33" s="6"/>
      <c r="Q33" s="6">
        <v>4144.3073279999999</v>
      </c>
      <c r="R33" s="6"/>
      <c r="S33" s="6"/>
      <c r="T33" s="6">
        <v>4478.6649600000001</v>
      </c>
      <c r="U33" s="6">
        <v>4726.0402560000002</v>
      </c>
      <c r="V33" s="6"/>
      <c r="W33" s="6"/>
      <c r="X33" s="6"/>
      <c r="Y33" s="6"/>
      <c r="Z33" s="6">
        <v>4088.7866880000001</v>
      </c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44994</v>
      </c>
      <c r="C36" s="5" t="s">
        <v>27</v>
      </c>
      <c r="D36" s="6">
        <v>9896.939966015856</v>
      </c>
      <c r="E36" s="6">
        <v>10306.512215999999</v>
      </c>
      <c r="F36" s="6">
        <v>10271.970072</v>
      </c>
      <c r="G36" s="6"/>
      <c r="H36" s="6"/>
      <c r="I36" s="6"/>
      <c r="J36" s="6">
        <v>12726.929592</v>
      </c>
      <c r="K36" s="6">
        <v>14128.353719999999</v>
      </c>
      <c r="L36" s="6">
        <v>14812.411536</v>
      </c>
      <c r="M36" s="6">
        <v>14309.699976</v>
      </c>
      <c r="N36" s="6">
        <v>13497.342768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10149.83892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>
        <v>3373.4104560000001</v>
      </c>
      <c r="H37" s="6">
        <v>3430.1582640000001</v>
      </c>
      <c r="I37" s="6">
        <v>3485.6724239999999</v>
      </c>
      <c r="J37" s="6"/>
      <c r="K37" s="6"/>
      <c r="L37" s="6"/>
      <c r="M37" s="6"/>
      <c r="N37" s="6"/>
      <c r="O37" s="6">
        <v>3695.6451968673118</v>
      </c>
      <c r="P37" s="6">
        <v>2578.67059574124</v>
      </c>
      <c r="Q37" s="6">
        <v>2479.0787009642158</v>
      </c>
      <c r="R37" s="6">
        <v>2523.0682909748161</v>
      </c>
      <c r="S37" s="6">
        <v>2719.576397325528</v>
      </c>
      <c r="T37" s="6">
        <v>2740.837430528496</v>
      </c>
      <c r="U37" s="6">
        <v>2757.2293735056719</v>
      </c>
      <c r="V37" s="6">
        <v>2861.8685737658639</v>
      </c>
      <c r="W37" s="6">
        <v>4748.9279759999999</v>
      </c>
      <c r="X37" s="6">
        <v>4539.8246399999998</v>
      </c>
      <c r="Y37" s="6">
        <v>3082.0750107011281</v>
      </c>
      <c r="Z37" s="6">
        <v>2300.7535200000002</v>
      </c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44995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>
        <v>12639.588551999999</v>
      </c>
      <c r="N40" s="6">
        <v>11322.708863970114</v>
      </c>
      <c r="O40" s="6">
        <v>10220.179879255518</v>
      </c>
      <c r="P40" s="6">
        <v>9463.61709189252</v>
      </c>
      <c r="Q40" s="6">
        <v>9241.2803187980826</v>
      </c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3173.4668700000002</v>
      </c>
      <c r="E41" s="6">
        <v>3105.0014040000001</v>
      </c>
      <c r="F41" s="6">
        <v>1842.3995219999999</v>
      </c>
      <c r="G41" s="6">
        <v>1838.08188</v>
      </c>
      <c r="H41" s="6">
        <v>1843.0163279999999</v>
      </c>
      <c r="I41" s="6">
        <v>3238.2314999999999</v>
      </c>
      <c r="J41" s="6">
        <v>2749.8463041054601</v>
      </c>
      <c r="K41" s="6">
        <v>3223.4779945416062</v>
      </c>
      <c r="L41" s="6">
        <v>2616.4910519999999</v>
      </c>
      <c r="M41" s="6"/>
      <c r="N41" s="6"/>
      <c r="O41" s="6"/>
      <c r="P41" s="6"/>
      <c r="Q41" s="6"/>
      <c r="R41" s="6">
        <v>2775.5930102885641</v>
      </c>
      <c r="S41" s="6">
        <v>2330.3733625714681</v>
      </c>
      <c r="T41" s="6">
        <v>2389.6219840999202</v>
      </c>
      <c r="U41" s="6">
        <v>2626.2305630726041</v>
      </c>
      <c r="V41" s="6">
        <v>2799.9729218697298</v>
      </c>
      <c r="W41" s="6">
        <v>2981.8662023352058</v>
      </c>
      <c r="X41" s="6">
        <v>2269.4576137307822</v>
      </c>
      <c r="Y41" s="6">
        <v>2453.17725491184</v>
      </c>
      <c r="Z41" s="6">
        <v>2156.507421757794</v>
      </c>
      <c r="AA41" s="7">
        <v>1738.863048488058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44996</v>
      </c>
      <c r="C44" s="5" t="s">
        <v>27</v>
      </c>
      <c r="D44" s="6"/>
      <c r="E44" s="6"/>
      <c r="F44" s="6"/>
      <c r="G44" s="6"/>
      <c r="H44" s="6"/>
      <c r="I44" s="6">
        <v>8974.1780999999992</v>
      </c>
      <c r="J44" s="6"/>
      <c r="K44" s="6"/>
      <c r="L44" s="6"/>
      <c r="M44" s="6"/>
      <c r="N44" s="6"/>
      <c r="O44" s="6"/>
      <c r="P44" s="6">
        <v>7432.2231000000002</v>
      </c>
      <c r="Q44" s="6">
        <v>4601.7244109516578</v>
      </c>
      <c r="R44" s="6">
        <v>4494.740676026604</v>
      </c>
      <c r="S44" s="6">
        <v>6595.1765684160482</v>
      </c>
      <c r="T44" s="6">
        <v>8188.2637491442383</v>
      </c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1451.111822747652</v>
      </c>
      <c r="E45" s="6">
        <v>1381.9617492</v>
      </c>
      <c r="F45" s="6">
        <v>2372.1435719999999</v>
      </c>
      <c r="G45" s="6">
        <v>2576.2984139999999</v>
      </c>
      <c r="H45" s="6"/>
      <c r="I45" s="6"/>
      <c r="J45" s="6">
        <v>3337.4074019999998</v>
      </c>
      <c r="K45" s="6">
        <v>2844.5506002107459</v>
      </c>
      <c r="L45" s="6">
        <v>2120.6986107901198</v>
      </c>
      <c r="M45" s="6">
        <v>1850.346</v>
      </c>
      <c r="N45" s="6">
        <v>2370.524080101216</v>
      </c>
      <c r="O45" s="6">
        <v>1588.0210357660019</v>
      </c>
      <c r="P45" s="6"/>
      <c r="Q45" s="6"/>
      <c r="R45" s="6"/>
      <c r="S45" s="6"/>
      <c r="T45" s="6"/>
      <c r="U45" s="6">
        <v>3255.9082352033638</v>
      </c>
      <c r="V45" s="6">
        <v>2789.9437404618538</v>
      </c>
      <c r="W45" s="6">
        <v>2828.2813441891381</v>
      </c>
      <c r="X45" s="6">
        <v>2722.4504149129139</v>
      </c>
      <c r="Y45" s="6">
        <v>2568.3751374435719</v>
      </c>
      <c r="Z45" s="6">
        <v>2503.146763689288</v>
      </c>
      <c r="AA45" s="7">
        <v>2013.7787917501621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>
        <v>2736.0449520000002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/>
      <c r="G47" s="9"/>
      <c r="H47" s="9">
        <v>8208.1348560000006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44997</v>
      </c>
      <c r="C48" s="5" t="s">
        <v>27</v>
      </c>
      <c r="D48" s="6">
        <v>11570.213538</v>
      </c>
      <c r="E48" s="6">
        <v>9700.7472959999996</v>
      </c>
      <c r="F48" s="6">
        <v>9390.5059500000007</v>
      </c>
      <c r="G48" s="6">
        <v>8759.5379639999992</v>
      </c>
      <c r="H48" s="6">
        <v>8918.0509380000003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>
        <v>12096.945366</v>
      </c>
      <c r="W48" s="6">
        <v>13048.639992</v>
      </c>
      <c r="X48" s="6">
        <v>12024.781872</v>
      </c>
      <c r="Y48" s="6">
        <v>10202.807844000001</v>
      </c>
      <c r="Z48" s="6">
        <v>8881.6607999999997</v>
      </c>
      <c r="AA48" s="7">
        <v>8335.1919479999997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>
        <v>2961.7871639999998</v>
      </c>
      <c r="J49" s="6">
        <v>2950.6850880000002</v>
      </c>
      <c r="K49" s="6">
        <v>1745.884271253396</v>
      </c>
      <c r="L49" s="6">
        <v>1685.6070187861201</v>
      </c>
      <c r="M49" s="6">
        <v>1721.9707653011219</v>
      </c>
      <c r="N49" s="6">
        <v>1813.2246916102799</v>
      </c>
      <c r="O49" s="6">
        <v>1668.448336598886</v>
      </c>
      <c r="P49" s="6">
        <v>1458.8924215911479</v>
      </c>
      <c r="Q49" s="6">
        <v>1329.85504057617</v>
      </c>
      <c r="R49" s="6">
        <v>1318.2683201015041</v>
      </c>
      <c r="S49" s="6">
        <v>1391.104356278214</v>
      </c>
      <c r="T49" s="6">
        <v>1833.8801440991101</v>
      </c>
      <c r="U49" s="6">
        <v>1974.548294308848</v>
      </c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44998</v>
      </c>
      <c r="C52" s="5" t="s">
        <v>27</v>
      </c>
      <c r="D52" s="6">
        <v>7400.767218</v>
      </c>
      <c r="E52" s="6"/>
      <c r="F52" s="6"/>
      <c r="G52" s="6"/>
      <c r="H52" s="6">
        <v>6939.5317117417617</v>
      </c>
      <c r="I52" s="6">
        <v>12578.035325999999</v>
      </c>
      <c r="J52" s="6">
        <v>14224.843266</v>
      </c>
      <c r="K52" s="6">
        <v>14335.864025999999</v>
      </c>
      <c r="L52" s="6">
        <v>12861.138263999999</v>
      </c>
      <c r="M52" s="6">
        <v>13629.648636</v>
      </c>
      <c r="N52" s="6">
        <v>10371.189329999999</v>
      </c>
      <c r="O52" s="6">
        <v>10896.070812</v>
      </c>
      <c r="P52" s="6"/>
      <c r="Q52" s="6"/>
      <c r="R52" s="6"/>
      <c r="S52" s="6"/>
      <c r="T52" s="6">
        <v>13797.413339999999</v>
      </c>
      <c r="U52" s="6">
        <v>13873.277526</v>
      </c>
      <c r="V52" s="6">
        <v>12453.59458315317</v>
      </c>
      <c r="W52" s="6">
        <v>12358.033930887144</v>
      </c>
      <c r="X52" s="6">
        <v>10055.105561530087</v>
      </c>
      <c r="Y52" s="6">
        <v>6963.3350962021923</v>
      </c>
      <c r="Z52" s="6">
        <v>2841.9960649496161</v>
      </c>
      <c r="AA52" s="7">
        <v>1869.2149606957259</v>
      </c>
    </row>
    <row r="53" spans="1:27" x14ac:dyDescent="0.25">
      <c r="A53" s="1"/>
      <c r="B53" s="60"/>
      <c r="C53" s="5" t="s">
        <v>28</v>
      </c>
      <c r="D53" s="6"/>
      <c r="E53" s="6">
        <v>1210.7601459271441</v>
      </c>
      <c r="F53" s="6">
        <v>1128.7110600000001</v>
      </c>
      <c r="G53" s="6">
        <v>1419.8321639999999</v>
      </c>
      <c r="H53" s="6"/>
      <c r="I53" s="6"/>
      <c r="J53" s="6"/>
      <c r="K53" s="6"/>
      <c r="L53" s="6"/>
      <c r="M53" s="6"/>
      <c r="N53" s="6"/>
      <c r="O53" s="6"/>
      <c r="P53" s="6">
        <v>3317.6703779999998</v>
      </c>
      <c r="Q53" s="6">
        <v>3780.2568780000001</v>
      </c>
      <c r="R53" s="6">
        <v>3604.4740080000001</v>
      </c>
      <c r="S53" s="6">
        <v>3450.2785079999999</v>
      </c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44999</v>
      </c>
      <c r="C56" s="5" t="s">
        <v>27</v>
      </c>
      <c r="D56" s="6">
        <v>885.73341600000003</v>
      </c>
      <c r="E56" s="6"/>
      <c r="F56" s="6">
        <v>457.053246</v>
      </c>
      <c r="G56" s="6"/>
      <c r="H56" s="6">
        <v>632.48699293975801</v>
      </c>
      <c r="I56" s="6">
        <v>6024.3442020000002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>
        <v>10441.291968</v>
      </c>
    </row>
    <row r="57" spans="1:27" x14ac:dyDescent="0.25">
      <c r="A57" s="1"/>
      <c r="B57" s="60"/>
      <c r="C57" s="5" t="s">
        <v>28</v>
      </c>
      <c r="D57" s="6"/>
      <c r="E57" s="6">
        <v>439.16587199999998</v>
      </c>
      <c r="F57" s="6"/>
      <c r="G57" s="6">
        <v>439.16587199999998</v>
      </c>
      <c r="H57" s="6"/>
      <c r="I57" s="6"/>
      <c r="J57" s="6">
        <v>4120.8808859999999</v>
      </c>
      <c r="K57" s="6">
        <v>4290.502536</v>
      </c>
      <c r="L57" s="6">
        <v>3987.6507900000001</v>
      </c>
      <c r="M57" s="6">
        <v>2626.4234956717619</v>
      </c>
      <c r="N57" s="6">
        <v>1652.588859271536</v>
      </c>
      <c r="O57" s="6">
        <v>1170.8980562729159</v>
      </c>
      <c r="P57" s="6">
        <v>1078.854277918932</v>
      </c>
      <c r="Q57" s="6">
        <v>1414.1536759449</v>
      </c>
      <c r="R57" s="6">
        <v>1660.48466010939</v>
      </c>
      <c r="S57" s="6">
        <v>1931.396841857862</v>
      </c>
      <c r="T57" s="6">
        <v>2451.7435177379161</v>
      </c>
      <c r="U57" s="6">
        <v>2620.2502945937522</v>
      </c>
      <c r="V57" s="6">
        <v>2772.3457172916178</v>
      </c>
      <c r="W57" s="6">
        <v>3582.4452657695638</v>
      </c>
      <c r="X57" s="6">
        <v>2720.1144599999998</v>
      </c>
      <c r="Y57" s="6">
        <v>2660.5370851911898</v>
      </c>
      <c r="Z57" s="6">
        <v>2354.9653079999998</v>
      </c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45000</v>
      </c>
      <c r="C60" s="5" t="s">
        <v>27</v>
      </c>
      <c r="D60" s="6"/>
      <c r="E60" s="6"/>
      <c r="F60" s="6"/>
      <c r="G60" s="6"/>
      <c r="H60" s="6"/>
      <c r="I60" s="6"/>
      <c r="J60" s="6">
        <v>12824.24913</v>
      </c>
      <c r="K60" s="6">
        <v>14687.743917</v>
      </c>
      <c r="L60" s="6">
        <v>12459.738436547248</v>
      </c>
      <c r="M60" s="6">
        <v>10502.497072672297</v>
      </c>
      <c r="N60" s="6">
        <v>8668.5390685103976</v>
      </c>
      <c r="O60" s="6">
        <v>8946.5167721749822</v>
      </c>
      <c r="P60" s="6">
        <v>7958.7929092587301</v>
      </c>
      <c r="Q60" s="6">
        <v>9063.9498179999991</v>
      </c>
      <c r="R60" s="6">
        <v>9315.6233940000002</v>
      </c>
      <c r="S60" s="6">
        <v>9825.7558630000003</v>
      </c>
      <c r="T60" s="6">
        <v>11288.3001</v>
      </c>
      <c r="U60" s="6"/>
      <c r="V60" s="6"/>
      <c r="W60" s="6">
        <v>18440.641065</v>
      </c>
      <c r="X60" s="6">
        <v>15749.954451</v>
      </c>
      <c r="Y60" s="6">
        <v>13634.786088000001</v>
      </c>
      <c r="Z60" s="6">
        <v>11932.833682337645</v>
      </c>
      <c r="AA60" s="7">
        <v>10411.501364472055</v>
      </c>
    </row>
    <row r="61" spans="1:27" x14ac:dyDescent="0.25">
      <c r="A61" s="1"/>
      <c r="B61" s="60"/>
      <c r="C61" s="5" t="s">
        <v>28</v>
      </c>
      <c r="D61" s="6">
        <v>3343.3107399999999</v>
      </c>
      <c r="E61" s="6">
        <v>3319.8705540000001</v>
      </c>
      <c r="F61" s="6">
        <v>3266.2048650000002</v>
      </c>
      <c r="G61" s="6">
        <v>3091.6371640000002</v>
      </c>
      <c r="H61" s="6">
        <v>3100.2730219999999</v>
      </c>
      <c r="I61" s="6">
        <v>3515.4110529999998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v>4651.0263800000002</v>
      </c>
      <c r="V61" s="6">
        <v>5622.5604050000002</v>
      </c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45001</v>
      </c>
      <c r="C64" s="5" t="s">
        <v>27</v>
      </c>
      <c r="D64" s="6">
        <v>9815.7347920434786</v>
      </c>
      <c r="E64" s="6"/>
      <c r="F64" s="6">
        <v>9604.7904600000002</v>
      </c>
      <c r="G64" s="6">
        <v>9253.17</v>
      </c>
      <c r="H64" s="6">
        <v>9074.8922579999999</v>
      </c>
      <c r="I64" s="6">
        <v>9610.3423619999994</v>
      </c>
      <c r="J64" s="6">
        <v>11660.21978545089</v>
      </c>
      <c r="K64" s="6">
        <v>13172.195933999999</v>
      </c>
      <c r="L64" s="6">
        <v>12772.458989999999</v>
      </c>
      <c r="M64" s="6">
        <v>10837.312704</v>
      </c>
      <c r="N64" s="6">
        <v>9549.2714400000004</v>
      </c>
      <c r="O64" s="6">
        <v>8052.5785567895637</v>
      </c>
      <c r="P64" s="6">
        <v>7532.1128475228961</v>
      </c>
      <c r="Q64" s="6">
        <v>7250.6528409127141</v>
      </c>
      <c r="R64" s="6">
        <v>7422.2560752245099</v>
      </c>
      <c r="S64" s="6">
        <v>7799.6873300900224</v>
      </c>
      <c r="T64" s="6">
        <v>9488.7075195412745</v>
      </c>
      <c r="U64" s="6">
        <v>12188.621279800855</v>
      </c>
      <c r="V64" s="6">
        <v>12457.947075925589</v>
      </c>
      <c r="W64" s="6">
        <v>11617.772067286722</v>
      </c>
      <c r="X64" s="6">
        <v>10576.623637241766</v>
      </c>
      <c r="Y64" s="6">
        <v>9278.3551374578165</v>
      </c>
      <c r="Z64" s="6">
        <v>8598.4286828675577</v>
      </c>
      <c r="AA64" s="7">
        <v>6822.2634350338622</v>
      </c>
    </row>
    <row r="65" spans="1:27" x14ac:dyDescent="0.25">
      <c r="A65" s="1"/>
      <c r="B65" s="60"/>
      <c r="C65" s="5" t="s">
        <v>28</v>
      </c>
      <c r="D65" s="6"/>
      <c r="E65" s="6">
        <v>3318.8036400000001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45002</v>
      </c>
      <c r="C68" s="5" t="s">
        <v>27</v>
      </c>
      <c r="D68" s="6">
        <v>5481.4000730636699</v>
      </c>
      <c r="E68" s="6">
        <v>5416.5159450000001</v>
      </c>
      <c r="F68" s="6">
        <v>4868.7575850000003</v>
      </c>
      <c r="G68" s="6">
        <v>5813.7641249999997</v>
      </c>
      <c r="H68" s="6">
        <v>6034.5946350000004</v>
      </c>
      <c r="I68" s="6">
        <v>7013.6605961354699</v>
      </c>
      <c r="J68" s="6"/>
      <c r="K68" s="6"/>
      <c r="L68" s="6">
        <v>9942.9245549999996</v>
      </c>
      <c r="M68" s="6">
        <v>8022.0692250000002</v>
      </c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>
        <v>2461.90605331812</v>
      </c>
      <c r="K69" s="6">
        <v>3569.0651699999999</v>
      </c>
      <c r="L69" s="6"/>
      <c r="M69" s="6"/>
      <c r="N69" s="6">
        <v>2168.8270200000002</v>
      </c>
      <c r="O69" s="6">
        <v>1757.1171501613951</v>
      </c>
      <c r="P69" s="6">
        <v>1352.625930524865</v>
      </c>
      <c r="Q69" s="6">
        <v>1446.672837043935</v>
      </c>
      <c r="R69" s="6">
        <v>1867.314909315465</v>
      </c>
      <c r="S69" s="6">
        <v>1914.8445696389549</v>
      </c>
      <c r="T69" s="6">
        <v>2045.866647119715</v>
      </c>
      <c r="U69" s="6">
        <v>2394.4554830316752</v>
      </c>
      <c r="V69" s="6">
        <v>2872.2738281995798</v>
      </c>
      <c r="W69" s="6">
        <v>3106.0969678746901</v>
      </c>
      <c r="X69" s="6">
        <v>2614.5344062604099</v>
      </c>
      <c r="Y69" s="6">
        <v>2331.3576708518999</v>
      </c>
      <c r="Z69" s="6">
        <v>2054.4224988475498</v>
      </c>
      <c r="AA69" s="7">
        <v>2662.2852474618599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45003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>
        <v>10962.229170000001</v>
      </c>
    </row>
    <row r="73" spans="1:27" x14ac:dyDescent="0.25">
      <c r="A73" s="1"/>
      <c r="B73" s="60"/>
      <c r="C73" s="5" t="s">
        <v>28</v>
      </c>
      <c r="D73" s="6">
        <v>3310.4463799999999</v>
      </c>
      <c r="E73" s="6">
        <v>1984.20288740761</v>
      </c>
      <c r="F73" s="6">
        <v>1797.11709</v>
      </c>
      <c r="G73" s="6">
        <v>1758.5589649999999</v>
      </c>
      <c r="H73" s="6">
        <v>1781.76749095419</v>
      </c>
      <c r="I73" s="6">
        <v>1906.59272078189</v>
      </c>
      <c r="J73" s="6">
        <v>2220.5849255902599</v>
      </c>
      <c r="K73" s="6">
        <v>2091.14244543015</v>
      </c>
      <c r="L73" s="6">
        <v>1920.6859758138501</v>
      </c>
      <c r="M73" s="6">
        <v>1878.6437330864801</v>
      </c>
      <c r="N73" s="6">
        <v>1776.2333530864801</v>
      </c>
      <c r="O73" s="6">
        <v>1679.4971997170101</v>
      </c>
      <c r="P73" s="6">
        <v>1683.7967897077699</v>
      </c>
      <c r="Q73" s="6">
        <v>1693.9879254739301</v>
      </c>
      <c r="R73" s="6">
        <v>1896.70477217958</v>
      </c>
      <c r="S73" s="6">
        <v>1716.3538132691101</v>
      </c>
      <c r="T73" s="6">
        <v>1949.6445052935401</v>
      </c>
      <c r="U73" s="6">
        <v>2439.4788620184399</v>
      </c>
      <c r="V73" s="6">
        <v>2912.9445728727401</v>
      </c>
      <c r="W73" s="6">
        <v>3146.95993</v>
      </c>
      <c r="X73" s="6">
        <v>2678.8022219388399</v>
      </c>
      <c r="Y73" s="6">
        <v>2566.2071000351998</v>
      </c>
      <c r="Z73" s="6">
        <v>2440.7975795060802</v>
      </c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45004</v>
      </c>
      <c r="C76" s="5" t="s">
        <v>27</v>
      </c>
      <c r="D76" s="6">
        <v>10182.42965</v>
      </c>
      <c r="E76" s="6"/>
      <c r="F76" s="6"/>
      <c r="G76" s="6"/>
      <c r="H76" s="6"/>
      <c r="I76" s="6">
        <v>9564.8827199999996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12170.894989446229</v>
      </c>
      <c r="W76" s="6">
        <v>12431.52435820804</v>
      </c>
      <c r="X76" s="6">
        <v>11616.16661430008</v>
      </c>
      <c r="Y76" s="6">
        <v>10845.83292644086</v>
      </c>
      <c r="Z76" s="6">
        <v>10913.14932174097</v>
      </c>
      <c r="AA76" s="7">
        <v>10424.28107246063</v>
      </c>
    </row>
    <row r="77" spans="1:27" x14ac:dyDescent="0.25">
      <c r="A77" s="1"/>
      <c r="B77" s="60"/>
      <c r="C77" s="5" t="s">
        <v>28</v>
      </c>
      <c r="D77" s="6"/>
      <c r="E77" s="6">
        <v>3269.7289999999998</v>
      </c>
      <c r="F77" s="6">
        <v>3072.3114</v>
      </c>
      <c r="G77" s="6">
        <v>3059.3558699999999</v>
      </c>
      <c r="H77" s="6">
        <v>3045.78341</v>
      </c>
      <c r="I77" s="6"/>
      <c r="J77" s="6">
        <v>2351.3008171326701</v>
      </c>
      <c r="K77" s="6">
        <v>1905.6028812740899</v>
      </c>
      <c r="L77" s="6">
        <v>1886.57194</v>
      </c>
      <c r="M77" s="6">
        <v>1901.9951900000001</v>
      </c>
      <c r="N77" s="6">
        <v>3039.61411</v>
      </c>
      <c r="O77" s="6">
        <v>3013.0861199999999</v>
      </c>
      <c r="P77" s="6">
        <v>1797.11709</v>
      </c>
      <c r="Q77" s="6">
        <v>1749.61348</v>
      </c>
      <c r="R77" s="6">
        <v>1907.2509018063399</v>
      </c>
      <c r="S77" s="6">
        <v>2100.4776080953502</v>
      </c>
      <c r="T77" s="6">
        <v>2139.0399825091899</v>
      </c>
      <c r="U77" s="6">
        <v>2461.5506999999998</v>
      </c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45005</v>
      </c>
      <c r="C80" s="5" t="s">
        <v>27</v>
      </c>
      <c r="D80" s="6">
        <v>9941.9873228042907</v>
      </c>
      <c r="E80" s="6">
        <v>10636.49013</v>
      </c>
      <c r="F80" s="6">
        <v>10462.515869999999</v>
      </c>
      <c r="G80" s="6">
        <v>10196.002109999999</v>
      </c>
      <c r="H80" s="6"/>
      <c r="I80" s="6">
        <v>9529.5024211717591</v>
      </c>
      <c r="J80" s="6">
        <v>11015.9557899258</v>
      </c>
      <c r="K80" s="6">
        <v>11902.302921214599</v>
      </c>
      <c r="L80" s="6">
        <v>13743.349609999999</v>
      </c>
      <c r="M80" s="6">
        <v>12729.733620000001</v>
      </c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10830.82308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>
        <v>3401.1350900000002</v>
      </c>
      <c r="I81" s="6"/>
      <c r="J81" s="6"/>
      <c r="K81" s="6"/>
      <c r="L81" s="6"/>
      <c r="M81" s="6"/>
      <c r="N81" s="6">
        <v>3786.7163399999999</v>
      </c>
      <c r="O81" s="6">
        <v>2630.12975106671</v>
      </c>
      <c r="P81" s="6">
        <v>2252.4340984759201</v>
      </c>
      <c r="Q81" s="6">
        <v>1899.60811447267</v>
      </c>
      <c r="R81" s="6">
        <v>1951.6528265182501</v>
      </c>
      <c r="S81" s="6">
        <v>2006.24536322275</v>
      </c>
      <c r="T81" s="6">
        <v>2182.4856052619598</v>
      </c>
      <c r="U81" s="6">
        <v>4341.95334</v>
      </c>
      <c r="V81" s="6">
        <v>4673.86168</v>
      </c>
      <c r="W81" s="6">
        <v>5104.4788200000003</v>
      </c>
      <c r="X81" s="6">
        <v>4699.7727400000003</v>
      </c>
      <c r="Y81" s="6">
        <v>4179.70075</v>
      </c>
      <c r="Z81" s="6">
        <v>2484.8569445815401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45006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>
        <v>12165.820230827005</v>
      </c>
      <c r="M84" s="6">
        <v>10532.886152687501</v>
      </c>
      <c r="N84" s="6">
        <v>9338.4913790040391</v>
      </c>
      <c r="O84" s="6">
        <v>9643.8997945926167</v>
      </c>
      <c r="P84" s="6">
        <v>9143.6147225371333</v>
      </c>
      <c r="Q84" s="6">
        <v>8845.888466139606</v>
      </c>
      <c r="R84" s="6">
        <v>8795.7089481123512</v>
      </c>
      <c r="S84" s="6">
        <v>8780.7920361633915</v>
      </c>
      <c r="T84" s="6">
        <v>10756.537729540176</v>
      </c>
      <c r="U84" s="6">
        <v>10388.227025960001</v>
      </c>
      <c r="V84" s="6">
        <v>11604.304566250479</v>
      </c>
      <c r="W84" s="6">
        <v>12252.026303548537</v>
      </c>
      <c r="X84" s="6">
        <v>11192.046251247521</v>
      </c>
      <c r="Y84" s="6">
        <v>10192.471366</v>
      </c>
      <c r="Z84" s="6">
        <v>9923.5064908181012</v>
      </c>
      <c r="AA84" s="7">
        <v>8144.0449545000001</v>
      </c>
    </row>
    <row r="85" spans="1:27" x14ac:dyDescent="0.25">
      <c r="A85" s="1"/>
      <c r="B85" s="60"/>
      <c r="C85" s="5" t="s">
        <v>28</v>
      </c>
      <c r="D85" s="6">
        <v>2244.9100170000002</v>
      </c>
      <c r="E85" s="6">
        <v>2086.982849</v>
      </c>
      <c r="F85" s="6">
        <v>2074.0278859999999</v>
      </c>
      <c r="G85" s="6">
        <v>2020.3573249999999</v>
      </c>
      <c r="H85" s="6">
        <v>2049.7347560387811</v>
      </c>
      <c r="I85" s="6">
        <v>2196.7915830000002</v>
      </c>
      <c r="J85" s="6">
        <v>2484.885284</v>
      </c>
      <c r="K85" s="6">
        <v>2747.685962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45007</v>
      </c>
      <c r="C88" s="5" t="s">
        <v>27</v>
      </c>
      <c r="D88" s="6">
        <v>8867.2532662337599</v>
      </c>
      <c r="E88" s="6">
        <v>9045.8186160022997</v>
      </c>
      <c r="F88" s="6">
        <v>8580.4015199999994</v>
      </c>
      <c r="G88" s="6"/>
      <c r="H88" s="6"/>
      <c r="I88" s="6">
        <v>10736.606820000001</v>
      </c>
      <c r="J88" s="6"/>
      <c r="K88" s="6"/>
      <c r="L88" s="6"/>
      <c r="M88" s="6">
        <v>9712.4864199999993</v>
      </c>
      <c r="N88" s="6">
        <v>7489.5387524199004</v>
      </c>
      <c r="O88" s="6">
        <v>6886.7752784853401</v>
      </c>
      <c r="P88" s="6">
        <v>6985.6935749265404</v>
      </c>
      <c r="Q88" s="6">
        <v>7069.42517638346</v>
      </c>
      <c r="R88" s="6">
        <v>7607.5671386098002</v>
      </c>
      <c r="S88" s="6">
        <v>7903.5112065181802</v>
      </c>
      <c r="T88" s="6">
        <v>10114.11436</v>
      </c>
      <c r="U88" s="6"/>
      <c r="V88" s="6"/>
      <c r="W88" s="6">
        <v>13068.640020000001</v>
      </c>
      <c r="X88" s="6">
        <v>11798.58398111936</v>
      </c>
      <c r="Y88" s="6">
        <v>9863.3561455590407</v>
      </c>
      <c r="Z88" s="6">
        <v>9473.8028287663401</v>
      </c>
      <c r="AA88" s="7">
        <v>9837.1277255897803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>
        <v>3797.2656999999999</v>
      </c>
      <c r="K89" s="6">
        <v>2812.8714800095399</v>
      </c>
      <c r="L89" s="6">
        <v>3742.97498</v>
      </c>
      <c r="M89" s="6"/>
      <c r="N89" s="6"/>
      <c r="O89" s="6"/>
      <c r="P89" s="6"/>
      <c r="Q89" s="6"/>
      <c r="R89" s="6"/>
      <c r="S89" s="6"/>
      <c r="T89" s="6"/>
      <c r="U89" s="6">
        <v>3887.3389400000001</v>
      </c>
      <c r="V89" s="6">
        <v>4285.8821799999996</v>
      </c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2885.7368499999998</v>
      </c>
      <c r="H90" s="6">
        <v>3245.4128700000001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/>
      <c r="G91" s="9">
        <v>8657.2105499999998</v>
      </c>
      <c r="H91" s="9">
        <v>9736.2386100000003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45008</v>
      </c>
      <c r="C92" s="5" t="s">
        <v>27</v>
      </c>
      <c r="D92" s="6">
        <v>8820.9069443042881</v>
      </c>
      <c r="E92" s="6">
        <v>9068.8975847356487</v>
      </c>
      <c r="F92" s="6">
        <v>9050.4318798995992</v>
      </c>
      <c r="G92" s="6">
        <v>9892.5931839999994</v>
      </c>
      <c r="H92" s="6">
        <v>8178.2722327929278</v>
      </c>
      <c r="I92" s="6">
        <v>9660.6102080000001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>
        <v>10303.4992</v>
      </c>
      <c r="AA92" s="7">
        <v>8566.0947840000008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>
        <v>3695.7014503093278</v>
      </c>
      <c r="K93" s="6">
        <v>2835.7348333570239</v>
      </c>
      <c r="L93" s="6">
        <v>2493.2484060446559</v>
      </c>
      <c r="M93" s="6">
        <v>2052.2539605216962</v>
      </c>
      <c r="N93" s="6">
        <v>1800.6033172742721</v>
      </c>
      <c r="O93" s="6">
        <v>1791.1378288111521</v>
      </c>
      <c r="P93" s="6">
        <v>1597.6593519999999</v>
      </c>
      <c r="Q93" s="6">
        <v>1602.3799161998561</v>
      </c>
      <c r="R93" s="6">
        <v>1704.440269978704</v>
      </c>
      <c r="S93" s="6">
        <v>1854.3213679999999</v>
      </c>
      <c r="T93" s="6">
        <v>2135.7809093049918</v>
      </c>
      <c r="U93" s="6">
        <v>3915.946672</v>
      </c>
      <c r="V93" s="6">
        <v>3220.747561719536</v>
      </c>
      <c r="W93" s="6">
        <v>4477.394832</v>
      </c>
      <c r="X93" s="6">
        <v>3945.5615200000002</v>
      </c>
      <c r="Y93" s="6">
        <v>3617.9472639999999</v>
      </c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45009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>
        <v>8829.5634164495314</v>
      </c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2312.594552175</v>
      </c>
      <c r="E97" s="6">
        <v>1537.901323687631</v>
      </c>
      <c r="F97" s="6">
        <v>2597.9806610000001</v>
      </c>
      <c r="G97" s="6">
        <v>2530.116051</v>
      </c>
      <c r="H97" s="6">
        <v>2564.6653070000002</v>
      </c>
      <c r="I97" s="6">
        <v>2850.3136199999999</v>
      </c>
      <c r="J97" s="6">
        <v>2757.7495216984848</v>
      </c>
      <c r="K97" s="6">
        <v>2123.613892042561</v>
      </c>
      <c r="L97" s="6">
        <v>1856.737763669362</v>
      </c>
      <c r="M97" s="6">
        <v>1480.6823999999999</v>
      </c>
      <c r="N97" s="6">
        <v>1160.484831</v>
      </c>
      <c r="O97" s="6">
        <v>1176.5255569999999</v>
      </c>
      <c r="P97" s="6">
        <v>1475.7467919999999</v>
      </c>
      <c r="Q97" s="6">
        <v>1471.529425398229</v>
      </c>
      <c r="R97" s="6">
        <v>1645.8345863374791</v>
      </c>
      <c r="S97" s="6">
        <v>2179.4531399309608</v>
      </c>
      <c r="T97" s="6">
        <v>1635.5371009999999</v>
      </c>
      <c r="U97" s="6"/>
      <c r="V97" s="6">
        <v>3457.3934039999999</v>
      </c>
      <c r="W97" s="6">
        <v>2778.596415060028</v>
      </c>
      <c r="X97" s="6">
        <v>2222.394578640984</v>
      </c>
      <c r="Y97" s="6">
        <v>1841.530307730688</v>
      </c>
      <c r="Z97" s="6">
        <v>1494.356023210024</v>
      </c>
      <c r="AA97" s="7">
        <v>1666.629314024168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45010</v>
      </c>
      <c r="C100" s="5" t="s">
        <v>27</v>
      </c>
      <c r="D100" s="6"/>
      <c r="E100" s="6"/>
      <c r="F100" s="6"/>
      <c r="G100" s="6"/>
      <c r="H100" s="6"/>
      <c r="I100" s="6">
        <v>1021.6692</v>
      </c>
      <c r="J100" s="6"/>
      <c r="K100" s="6"/>
      <c r="L100" s="6"/>
      <c r="M100" s="6"/>
      <c r="N100" s="6"/>
      <c r="O100" s="6"/>
      <c r="P100" s="6">
        <v>452.84129999999999</v>
      </c>
      <c r="Q100" s="6">
        <v>151.7697</v>
      </c>
      <c r="R100" s="6">
        <v>553.40414999999996</v>
      </c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1311.0129994090501</v>
      </c>
      <c r="E101" s="6">
        <v>719.93673981765005</v>
      </c>
      <c r="F101" s="6">
        <v>439.26839999999999</v>
      </c>
      <c r="G101" s="6">
        <v>439.26839999999999</v>
      </c>
      <c r="H101" s="6">
        <v>439.26839999999999</v>
      </c>
      <c r="I101" s="6"/>
      <c r="J101" s="6">
        <v>439.26839999999999</v>
      </c>
      <c r="K101" s="6">
        <v>1112.72809257225</v>
      </c>
      <c r="L101" s="6">
        <v>478.82054934675</v>
      </c>
      <c r="M101" s="6">
        <v>338.09507735804999</v>
      </c>
      <c r="N101" s="6">
        <v>328.52487924270002</v>
      </c>
      <c r="O101" s="6">
        <v>263.69866735515001</v>
      </c>
      <c r="P101" s="6"/>
      <c r="Q101" s="6"/>
      <c r="R101" s="6"/>
      <c r="S101" s="6">
        <v>439.26839999999999</v>
      </c>
      <c r="T101" s="6">
        <v>658.90260000000001</v>
      </c>
      <c r="U101" s="6">
        <v>1558.1015447413499</v>
      </c>
      <c r="V101" s="6">
        <v>1692.5170020488999</v>
      </c>
      <c r="W101" s="6">
        <v>1631.5966586587499</v>
      </c>
      <c r="X101" s="6">
        <v>1435.1529311306999</v>
      </c>
      <c r="Y101" s="6">
        <v>1104.0060520219499</v>
      </c>
      <c r="Z101" s="6">
        <v>1068.5001569112001</v>
      </c>
      <c r="AA101" s="7">
        <v>1340.0154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45011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>
        <v>8572.6853260776006</v>
      </c>
      <c r="W104" s="6">
        <v>9449.2700222435997</v>
      </c>
      <c r="X104" s="6">
        <v>10419.66855</v>
      </c>
      <c r="Y104" s="6">
        <v>9683.0302499999998</v>
      </c>
      <c r="Z104" s="6"/>
      <c r="AA104" s="7"/>
    </row>
    <row r="105" spans="1:27" x14ac:dyDescent="0.25">
      <c r="A105" s="1"/>
      <c r="B105" s="60"/>
      <c r="C105" s="5" t="s">
        <v>28</v>
      </c>
      <c r="D105" s="6">
        <v>1149.66162787455</v>
      </c>
      <c r="E105" s="6">
        <v>816.47616088079997</v>
      </c>
      <c r="F105" s="6"/>
      <c r="G105" s="6">
        <v>817.77566364209997</v>
      </c>
      <c r="H105" s="6">
        <v>969.96025758149995</v>
      </c>
      <c r="I105" s="6">
        <v>1325.2085999999999</v>
      </c>
      <c r="J105" s="6">
        <v>1958.8162500000001</v>
      </c>
      <c r="K105" s="6">
        <v>1668.02093381745</v>
      </c>
      <c r="L105" s="6">
        <v>1105.2369320517</v>
      </c>
      <c r="M105" s="6">
        <v>1644.7525849809001</v>
      </c>
      <c r="N105" s="6">
        <v>1389.722049702</v>
      </c>
      <c r="O105" s="6">
        <v>1523.2552296417</v>
      </c>
      <c r="P105" s="6">
        <v>696.4904169468</v>
      </c>
      <c r="Q105" s="6">
        <v>657.30037159574999</v>
      </c>
      <c r="R105" s="6">
        <v>784.64550786929999</v>
      </c>
      <c r="S105" s="6">
        <v>826.94077979085</v>
      </c>
      <c r="T105" s="6">
        <v>903.21034006845002</v>
      </c>
      <c r="U105" s="6">
        <v>1433.1748500000001</v>
      </c>
      <c r="V105" s="6"/>
      <c r="W105" s="6"/>
      <c r="X105" s="6"/>
      <c r="Y105" s="6"/>
      <c r="Z105" s="6">
        <v>3066.8584500000002</v>
      </c>
      <c r="AA105" s="7">
        <v>2469.8303479008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45012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9981.2291765624996</v>
      </c>
      <c r="N108" s="6">
        <v>8337.0485332282497</v>
      </c>
      <c r="O108" s="6">
        <v>7097.8328698180503</v>
      </c>
      <c r="P108" s="6">
        <v>6439.2427913930997</v>
      </c>
      <c r="Q108" s="6">
        <v>4545.8669967209999</v>
      </c>
      <c r="R108" s="6">
        <v>3549.492746721</v>
      </c>
      <c r="S108" s="6">
        <v>4582.87451111475</v>
      </c>
      <c r="T108" s="6">
        <v>4664.85316381755</v>
      </c>
      <c r="U108" s="6">
        <v>6530.1966112108503</v>
      </c>
      <c r="V108" s="6">
        <v>8316.3394756089001</v>
      </c>
      <c r="W108" s="6">
        <v>10497.54009190185</v>
      </c>
      <c r="X108" s="6">
        <v>10848.36082848255</v>
      </c>
      <c r="Y108" s="6">
        <v>9312.5812812506992</v>
      </c>
      <c r="Z108" s="6">
        <v>9028.9922248651492</v>
      </c>
      <c r="AA108" s="7">
        <v>7786.9057845217503</v>
      </c>
    </row>
    <row r="109" spans="1:27" x14ac:dyDescent="0.25">
      <c r="A109" s="1"/>
      <c r="B109" s="60"/>
      <c r="C109" s="5" t="s">
        <v>28</v>
      </c>
      <c r="D109" s="6">
        <v>2961.36</v>
      </c>
      <c r="E109" s="6"/>
      <c r="F109" s="6"/>
      <c r="G109" s="6"/>
      <c r="H109" s="6"/>
      <c r="I109" s="6"/>
      <c r="J109" s="6"/>
      <c r="K109" s="6">
        <v>2655.9697500000002</v>
      </c>
      <c r="L109" s="6">
        <v>2777.5088999999998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>
        <v>2878.6887000000002</v>
      </c>
      <c r="F110" s="6">
        <v>2698.5392999999999</v>
      </c>
      <c r="G110" s="6">
        <v>2590.8815249999998</v>
      </c>
      <c r="H110" s="6">
        <v>2618.9527499999999</v>
      </c>
      <c r="I110" s="6">
        <v>2887.6344749999998</v>
      </c>
      <c r="J110" s="6">
        <v>3547.4625000000001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>
        <v>8636.0661</v>
      </c>
      <c r="F111" s="9">
        <v>8095.6179000000002</v>
      </c>
      <c r="G111" s="9">
        <v>7772.6445750000003</v>
      </c>
      <c r="H111" s="9">
        <v>7856.8582500000002</v>
      </c>
      <c r="I111" s="9">
        <v>8662.9034250000004</v>
      </c>
      <c r="J111" s="9">
        <v>10642.387500000001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45013</v>
      </c>
      <c r="C112" s="5" t="s">
        <v>27</v>
      </c>
      <c r="D112" s="6">
        <v>7408.2057258554996</v>
      </c>
      <c r="E112" s="6">
        <v>7146.3454097103004</v>
      </c>
      <c r="F112" s="6"/>
      <c r="G112" s="6"/>
      <c r="H112" s="6"/>
      <c r="I112" s="6">
        <v>7987.2401196720002</v>
      </c>
      <c r="J112" s="6">
        <v>10489.1136068016</v>
      </c>
      <c r="K112" s="6">
        <v>12803.377097113649</v>
      </c>
      <c r="L112" s="6">
        <v>10426.944579438599</v>
      </c>
      <c r="M112" s="6">
        <v>7915.2665241429004</v>
      </c>
      <c r="N112" s="6">
        <v>5911.39303182405</v>
      </c>
      <c r="O112" s="6">
        <v>4679.7864262285502</v>
      </c>
      <c r="P112" s="6">
        <v>6384.7505765277001</v>
      </c>
      <c r="Q112" s="6">
        <v>7311.3767152487999</v>
      </c>
      <c r="R112" s="6">
        <v>6978.7760446719003</v>
      </c>
      <c r="S112" s="6">
        <v>8774.2628999999997</v>
      </c>
      <c r="T112" s="6">
        <v>8249.2585027258501</v>
      </c>
      <c r="U112" s="6">
        <v>8880.0745212233996</v>
      </c>
      <c r="V112" s="6">
        <v>11256.894439078051</v>
      </c>
      <c r="W112" s="6">
        <v>12969.956446188749</v>
      </c>
      <c r="X112" s="6">
        <v>12893.3106889266</v>
      </c>
      <c r="Y112" s="6">
        <v>10826.44935937425</v>
      </c>
      <c r="Z112" s="6">
        <v>10471.756150416601</v>
      </c>
      <c r="AA112" s="7">
        <v>9420.5949691531496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>
        <v>2720.4410250000001</v>
      </c>
      <c r="G114" s="6">
        <v>2615.2510499999999</v>
      </c>
      <c r="H114" s="6">
        <v>2855.2446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>
        <v>8161.3230750000002</v>
      </c>
      <c r="G115" s="9">
        <v>7845.7531499999996</v>
      </c>
      <c r="H115" s="9">
        <v>8565.7338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45014</v>
      </c>
      <c r="C116" s="5" t="s">
        <v>27</v>
      </c>
      <c r="D116" s="6">
        <v>8056.8899020768504</v>
      </c>
      <c r="E116" s="6">
        <v>7626.0355784617504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>
        <v>10170.420749999999</v>
      </c>
      <c r="AA116" s="7">
        <v>8034.05794480245</v>
      </c>
    </row>
    <row r="117" spans="1:27" x14ac:dyDescent="0.25">
      <c r="A117" s="1"/>
      <c r="B117" s="60"/>
      <c r="C117" s="5" t="s">
        <v>28</v>
      </c>
      <c r="D117" s="6"/>
      <c r="E117" s="6"/>
      <c r="F117" s="6">
        <v>3005.16345</v>
      </c>
      <c r="G117" s="6">
        <v>3050.8177500000002</v>
      </c>
      <c r="H117" s="6">
        <v>3029.8414499999999</v>
      </c>
      <c r="I117" s="6">
        <v>3060.0720000000001</v>
      </c>
      <c r="J117" s="6">
        <v>3610.3914</v>
      </c>
      <c r="K117" s="6">
        <v>4446.3586500000001</v>
      </c>
      <c r="L117" s="6">
        <v>4688.82</v>
      </c>
      <c r="M117" s="6">
        <v>4447.5925500000003</v>
      </c>
      <c r="N117" s="6">
        <v>3648.07514465145</v>
      </c>
      <c r="O117" s="6">
        <v>2330.0772162579001</v>
      </c>
      <c r="P117" s="6">
        <v>2385.32103231165</v>
      </c>
      <c r="Q117" s="6">
        <v>2284.39020865365</v>
      </c>
      <c r="R117" s="6">
        <v>2173.3571915122502</v>
      </c>
      <c r="S117" s="6">
        <v>2126.1201883416002</v>
      </c>
      <c r="T117" s="6">
        <v>2293.1672694219001</v>
      </c>
      <c r="U117" s="6">
        <v>2591.6688266170499</v>
      </c>
      <c r="V117" s="6">
        <v>4433.4026999999996</v>
      </c>
      <c r="W117" s="6">
        <v>3307.2051119494499</v>
      </c>
      <c r="X117" s="6">
        <v>4341.4771499999997</v>
      </c>
      <c r="Y117" s="6">
        <v>3544.9947000000002</v>
      </c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45015</v>
      </c>
      <c r="C120" s="5" t="s">
        <v>27</v>
      </c>
      <c r="D120" s="6">
        <v>7191.6285353157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/>
      <c r="E121" s="6">
        <v>2718.2817</v>
      </c>
      <c r="F121" s="6">
        <v>2576.3832000000002</v>
      </c>
      <c r="G121" s="6">
        <v>2430.1660499999998</v>
      </c>
      <c r="H121" s="6">
        <v>2613.4002</v>
      </c>
      <c r="I121" s="6">
        <v>2707.7935499999999</v>
      </c>
      <c r="J121" s="6">
        <v>3570.2896500000002</v>
      </c>
      <c r="K121" s="6">
        <v>4145.9040000000005</v>
      </c>
      <c r="L121" s="6">
        <v>3988.5817499999998</v>
      </c>
      <c r="M121" s="6">
        <v>2816.7307374014999</v>
      </c>
      <c r="N121" s="6">
        <v>1687.35825</v>
      </c>
      <c r="O121" s="6">
        <v>2717.6647499999999</v>
      </c>
      <c r="P121" s="6">
        <v>2141.1249996780002</v>
      </c>
      <c r="Q121" s="6">
        <v>1799.34780307905</v>
      </c>
      <c r="R121" s="6">
        <v>2289.0155778139501</v>
      </c>
      <c r="S121" s="6">
        <v>2808.7164421488001</v>
      </c>
      <c r="T121" s="6">
        <v>2937.2991690172498</v>
      </c>
      <c r="U121" s="6">
        <v>2420.1412880602502</v>
      </c>
      <c r="V121" s="6">
        <v>2372.9401753389002</v>
      </c>
      <c r="W121" s="6">
        <v>2563.1013733083</v>
      </c>
      <c r="X121" s="6">
        <v>3312.1599725115002</v>
      </c>
      <c r="Y121" s="6">
        <v>2242.6838438867999</v>
      </c>
      <c r="Z121" s="6">
        <v>3310.5536999999999</v>
      </c>
      <c r="AA121" s="7">
        <v>2799.7190999999998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45016</v>
      </c>
      <c r="C124" s="5" t="s">
        <v>27</v>
      </c>
      <c r="D124" s="6">
        <v>6027.6014999999998</v>
      </c>
      <c r="E124" s="6"/>
      <c r="F124" s="6"/>
      <c r="G124" s="6"/>
      <c r="H124" s="6"/>
      <c r="I124" s="6">
        <v>6205.4309138166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>
        <v>1647.5761923849</v>
      </c>
      <c r="F125" s="6">
        <v>1201.4367597738001</v>
      </c>
      <c r="G125" s="6">
        <v>900.13004999999998</v>
      </c>
      <c r="H125" s="6">
        <v>1213.5406499999999</v>
      </c>
      <c r="I125" s="6"/>
      <c r="J125" s="6">
        <v>2822.6390306427002</v>
      </c>
      <c r="K125" s="6">
        <v>4144.6701000000003</v>
      </c>
      <c r="L125" s="6">
        <v>3447.6156926581498</v>
      </c>
      <c r="M125" s="6">
        <v>2898.6456104302501</v>
      </c>
      <c r="N125" s="6">
        <v>2751.1500110877</v>
      </c>
      <c r="O125" s="6">
        <v>2245.4042145795001</v>
      </c>
      <c r="P125" s="6">
        <v>1929.7200921345</v>
      </c>
      <c r="Q125" s="6">
        <v>1768.1786999999999</v>
      </c>
      <c r="R125" s="6">
        <v>1903.1802351295501</v>
      </c>
      <c r="S125" s="6">
        <v>2103.5885012491499</v>
      </c>
      <c r="T125" s="6">
        <v>2113.7583716797499</v>
      </c>
      <c r="U125" s="6">
        <v>1869.0494833179</v>
      </c>
      <c r="V125" s="6">
        <v>2488.9957577523001</v>
      </c>
      <c r="W125" s="6">
        <v>2494.7914829134502</v>
      </c>
      <c r="X125" s="6">
        <v>2596.4978003824499</v>
      </c>
      <c r="Y125" s="6">
        <v>2018.77782841215</v>
      </c>
      <c r="Z125" s="6">
        <v>1696.5633889291501</v>
      </c>
      <c r="AA125" s="7">
        <v>1716.7211795133001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0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44986</v>
      </c>
      <c r="C4" s="70">
        <f t="shared" ref="C4:C34" si="0">SUM(E4:AB4)</f>
        <v>50.39</v>
      </c>
      <c r="D4" s="71"/>
      <c r="E4" s="29">
        <v>16.07</v>
      </c>
      <c r="F4" s="30">
        <v>5.61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12.43</v>
      </c>
      <c r="W4" s="30">
        <v>0</v>
      </c>
      <c r="X4" s="30">
        <v>0</v>
      </c>
      <c r="Y4" s="30">
        <v>0</v>
      </c>
      <c r="Z4" s="30">
        <v>4.68</v>
      </c>
      <c r="AA4" s="30">
        <v>11.6</v>
      </c>
      <c r="AB4" s="31">
        <v>0</v>
      </c>
    </row>
    <row r="5" spans="1:28" ht="15.75" x14ac:dyDescent="0.25">
      <c r="A5" s="23"/>
      <c r="B5" s="28">
        <v>44987</v>
      </c>
      <c r="C5" s="70">
        <f t="shared" si="0"/>
        <v>61.509999999999991</v>
      </c>
      <c r="D5" s="71"/>
      <c r="E5" s="29">
        <v>1.7</v>
      </c>
      <c r="F5" s="30">
        <v>1.57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17.809999999999999</v>
      </c>
      <c r="N5" s="30">
        <v>3.04</v>
      </c>
      <c r="O5" s="30">
        <v>0</v>
      </c>
      <c r="P5" s="30">
        <v>7.18</v>
      </c>
      <c r="Q5" s="30">
        <v>8.89</v>
      </c>
      <c r="R5" s="30">
        <v>0</v>
      </c>
      <c r="S5" s="30">
        <v>0</v>
      </c>
      <c r="T5" s="30">
        <v>7.68</v>
      </c>
      <c r="U5" s="30">
        <v>0</v>
      </c>
      <c r="V5" s="30">
        <v>0</v>
      </c>
      <c r="W5" s="30">
        <v>0.87</v>
      </c>
      <c r="X5" s="30">
        <v>0</v>
      </c>
      <c r="Y5" s="30">
        <v>0.41</v>
      </c>
      <c r="Z5" s="30">
        <v>4.4000000000000004</v>
      </c>
      <c r="AA5" s="30">
        <v>7.96</v>
      </c>
      <c r="AB5" s="31">
        <v>0</v>
      </c>
    </row>
    <row r="6" spans="1:28" ht="15.75" x14ac:dyDescent="0.25">
      <c r="A6" s="23"/>
      <c r="B6" s="32">
        <v>44988</v>
      </c>
      <c r="C6" s="70">
        <f t="shared" si="0"/>
        <v>51.77</v>
      </c>
      <c r="D6" s="71"/>
      <c r="E6" s="29">
        <v>3.89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6.85</v>
      </c>
      <c r="M6" s="30">
        <v>12.18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15.31</v>
      </c>
      <c r="X6" s="30">
        <v>0.14000000000000001</v>
      </c>
      <c r="Y6" s="30">
        <v>0</v>
      </c>
      <c r="Z6" s="30">
        <v>0</v>
      </c>
      <c r="AA6" s="30">
        <v>5.68</v>
      </c>
      <c r="AB6" s="31">
        <v>7.72</v>
      </c>
    </row>
    <row r="7" spans="1:28" ht="15.75" x14ac:dyDescent="0.25">
      <c r="A7" s="23"/>
      <c r="B7" s="32">
        <v>44989</v>
      </c>
      <c r="C7" s="70">
        <f t="shared" si="0"/>
        <v>66.89</v>
      </c>
      <c r="D7" s="71"/>
      <c r="E7" s="29">
        <v>12.08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9.44</v>
      </c>
      <c r="O7" s="30">
        <v>15.81</v>
      </c>
      <c r="P7" s="30">
        <v>9.59</v>
      </c>
      <c r="Q7" s="30">
        <v>4.9400000000000004</v>
      </c>
      <c r="R7" s="30">
        <v>0</v>
      </c>
      <c r="S7" s="30">
        <v>0</v>
      </c>
      <c r="T7" s="30">
        <v>0</v>
      </c>
      <c r="U7" s="30">
        <v>0</v>
      </c>
      <c r="V7" s="30">
        <v>0.39</v>
      </c>
      <c r="W7" s="30">
        <v>0</v>
      </c>
      <c r="X7" s="30">
        <v>0</v>
      </c>
      <c r="Y7" s="30">
        <v>0</v>
      </c>
      <c r="Z7" s="30">
        <v>0</v>
      </c>
      <c r="AA7" s="30">
        <v>0.03</v>
      </c>
      <c r="AB7" s="31">
        <v>14.61</v>
      </c>
    </row>
    <row r="8" spans="1:28" ht="15.75" x14ac:dyDescent="0.25">
      <c r="A8" s="23"/>
      <c r="B8" s="32">
        <v>44990</v>
      </c>
      <c r="C8" s="70">
        <f t="shared" si="0"/>
        <v>68.680000000000007</v>
      </c>
      <c r="D8" s="71"/>
      <c r="E8" s="29">
        <v>5.69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15.4</v>
      </c>
      <c r="O8" s="30">
        <v>0</v>
      </c>
      <c r="P8" s="30">
        <v>7.31</v>
      </c>
      <c r="Q8" s="30">
        <v>16.38</v>
      </c>
      <c r="R8" s="30">
        <v>0.95</v>
      </c>
      <c r="S8" s="30">
        <v>0.08</v>
      </c>
      <c r="T8" s="30">
        <v>3.06</v>
      </c>
      <c r="U8" s="30">
        <v>7.46</v>
      </c>
      <c r="V8" s="30">
        <v>0.78</v>
      </c>
      <c r="W8" s="30">
        <v>0.33</v>
      </c>
      <c r="X8" s="30">
        <v>0.02</v>
      </c>
      <c r="Y8" s="30">
        <v>0.03</v>
      </c>
      <c r="Z8" s="30">
        <v>2.17</v>
      </c>
      <c r="AA8" s="30">
        <v>0.18</v>
      </c>
      <c r="AB8" s="31">
        <v>8.84</v>
      </c>
    </row>
    <row r="9" spans="1:28" ht="15.75" x14ac:dyDescent="0.25">
      <c r="A9" s="23"/>
      <c r="B9" s="32">
        <v>44991</v>
      </c>
      <c r="C9" s="70">
        <f t="shared" si="0"/>
        <v>75.23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1.94</v>
      </c>
      <c r="W9" s="30">
        <v>17.29</v>
      </c>
      <c r="X9" s="30">
        <v>17.170000000000002</v>
      </c>
      <c r="Y9" s="30">
        <v>17.739999999999998</v>
      </c>
      <c r="Z9" s="30">
        <v>16.48</v>
      </c>
      <c r="AA9" s="30">
        <v>0</v>
      </c>
      <c r="AB9" s="31">
        <v>4.6100000000000003</v>
      </c>
    </row>
    <row r="10" spans="1:28" ht="15.75" x14ac:dyDescent="0.25">
      <c r="A10" s="23"/>
      <c r="B10" s="32">
        <v>44992</v>
      </c>
      <c r="C10" s="70">
        <f t="shared" si="0"/>
        <v>33.369999999999997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3.85</v>
      </c>
      <c r="V10" s="30">
        <v>0</v>
      </c>
      <c r="W10" s="30">
        <v>14.03</v>
      </c>
      <c r="X10" s="30">
        <v>0</v>
      </c>
      <c r="Y10" s="30">
        <v>0</v>
      </c>
      <c r="Z10" s="30">
        <v>0</v>
      </c>
      <c r="AA10" s="30">
        <v>10.74</v>
      </c>
      <c r="AB10" s="31">
        <v>4.75</v>
      </c>
    </row>
    <row r="11" spans="1:28" ht="15.75" x14ac:dyDescent="0.25">
      <c r="A11" s="23"/>
      <c r="B11" s="32">
        <v>44993</v>
      </c>
      <c r="C11" s="70">
        <f t="shared" si="0"/>
        <v>110.82999999999998</v>
      </c>
      <c r="D11" s="71"/>
      <c r="E11" s="29">
        <v>3.04</v>
      </c>
      <c r="F11" s="30">
        <v>9.39</v>
      </c>
      <c r="G11" s="30">
        <v>0</v>
      </c>
      <c r="H11" s="30">
        <v>0</v>
      </c>
      <c r="I11" s="30">
        <v>0</v>
      </c>
      <c r="J11" s="30">
        <v>1</v>
      </c>
      <c r="K11" s="30">
        <v>0</v>
      </c>
      <c r="L11" s="30">
        <v>8.7899999999999991</v>
      </c>
      <c r="M11" s="30">
        <v>12.71</v>
      </c>
      <c r="N11" s="30">
        <v>14.45</v>
      </c>
      <c r="O11" s="30">
        <v>0.06</v>
      </c>
      <c r="P11" s="30">
        <v>1.41</v>
      </c>
      <c r="Q11" s="30">
        <v>13.14</v>
      </c>
      <c r="R11" s="30">
        <v>0</v>
      </c>
      <c r="S11" s="30">
        <v>2.5099999999999998</v>
      </c>
      <c r="T11" s="30">
        <v>8.2799999999999994</v>
      </c>
      <c r="U11" s="30">
        <v>0</v>
      </c>
      <c r="V11" s="30">
        <v>0.85</v>
      </c>
      <c r="W11" s="30">
        <v>3.83</v>
      </c>
      <c r="X11" s="30">
        <v>7.17</v>
      </c>
      <c r="Y11" s="30">
        <v>7.96</v>
      </c>
      <c r="Z11" s="30">
        <v>2.42</v>
      </c>
      <c r="AA11" s="30">
        <v>3.64</v>
      </c>
      <c r="AB11" s="31">
        <v>10.18</v>
      </c>
    </row>
    <row r="12" spans="1:28" ht="15.75" x14ac:dyDescent="0.25">
      <c r="A12" s="23"/>
      <c r="B12" s="32">
        <v>44994</v>
      </c>
      <c r="C12" s="70">
        <f t="shared" si="0"/>
        <v>147.85</v>
      </c>
      <c r="D12" s="71"/>
      <c r="E12" s="29">
        <v>14.48</v>
      </c>
      <c r="F12" s="30">
        <v>14.77</v>
      </c>
      <c r="G12" s="30">
        <v>17.07</v>
      </c>
      <c r="H12" s="30">
        <v>0</v>
      </c>
      <c r="I12" s="30">
        <v>0</v>
      </c>
      <c r="J12" s="30">
        <v>0.88</v>
      </c>
      <c r="K12" s="30">
        <v>13.77</v>
      </c>
      <c r="L12" s="30">
        <v>9.91</v>
      </c>
      <c r="M12" s="30">
        <v>13.9</v>
      </c>
      <c r="N12" s="30">
        <v>12.54</v>
      </c>
      <c r="O12" s="30">
        <v>17.989999999999998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5.22</v>
      </c>
      <c r="W12" s="30">
        <v>14.22</v>
      </c>
      <c r="X12" s="30">
        <v>0</v>
      </c>
      <c r="Y12" s="30">
        <v>0</v>
      </c>
      <c r="Z12" s="30">
        <v>0</v>
      </c>
      <c r="AA12" s="30">
        <v>10.43</v>
      </c>
      <c r="AB12" s="31">
        <v>2.67</v>
      </c>
    </row>
    <row r="13" spans="1:28" ht="15.75" x14ac:dyDescent="0.25">
      <c r="A13" s="23"/>
      <c r="B13" s="32">
        <v>44995</v>
      </c>
      <c r="C13" s="70">
        <f t="shared" si="0"/>
        <v>63.27</v>
      </c>
      <c r="D13" s="71"/>
      <c r="E13" s="29">
        <v>0</v>
      </c>
      <c r="F13" s="30">
        <v>0</v>
      </c>
      <c r="G13" s="30">
        <v>3.67</v>
      </c>
      <c r="H13" s="30">
        <v>1.73</v>
      </c>
      <c r="I13" s="30">
        <v>1.72</v>
      </c>
      <c r="J13" s="30">
        <v>0</v>
      </c>
      <c r="K13" s="30">
        <v>0</v>
      </c>
      <c r="L13" s="30">
        <v>0</v>
      </c>
      <c r="M13" s="30">
        <v>17.89</v>
      </c>
      <c r="N13" s="30">
        <v>2.7</v>
      </c>
      <c r="O13" s="30">
        <v>17.71</v>
      </c>
      <c r="P13" s="30">
        <v>7.82</v>
      </c>
      <c r="Q13" s="30">
        <v>2.27</v>
      </c>
      <c r="R13" s="30">
        <v>0</v>
      </c>
      <c r="S13" s="30">
        <v>0</v>
      </c>
      <c r="T13" s="30">
        <v>2.71</v>
      </c>
      <c r="U13" s="30">
        <v>1.39</v>
      </c>
      <c r="V13" s="30">
        <v>3.43</v>
      </c>
      <c r="W13" s="30">
        <v>0.23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44996</v>
      </c>
      <c r="C14" s="70">
        <f t="shared" si="0"/>
        <v>104.32000000000001</v>
      </c>
      <c r="D14" s="71"/>
      <c r="E14" s="29">
        <v>0.45</v>
      </c>
      <c r="F14" s="30">
        <v>13.34</v>
      </c>
      <c r="G14" s="30">
        <v>0</v>
      </c>
      <c r="H14" s="30">
        <v>0</v>
      </c>
      <c r="I14" s="30">
        <v>0</v>
      </c>
      <c r="J14" s="30">
        <v>5.93</v>
      </c>
      <c r="K14" s="30">
        <v>0</v>
      </c>
      <c r="L14" s="30">
        <v>0</v>
      </c>
      <c r="M14" s="30">
        <v>13.36</v>
      </c>
      <c r="N14" s="30">
        <v>9.31</v>
      </c>
      <c r="O14" s="30">
        <v>0</v>
      </c>
      <c r="P14" s="30">
        <v>4.8899999999999997</v>
      </c>
      <c r="Q14" s="30">
        <v>18.21</v>
      </c>
      <c r="R14" s="30">
        <v>16.3</v>
      </c>
      <c r="S14" s="30">
        <v>8.76</v>
      </c>
      <c r="T14" s="30">
        <v>3.56</v>
      </c>
      <c r="U14" s="30">
        <v>0</v>
      </c>
      <c r="V14" s="30">
        <v>0</v>
      </c>
      <c r="W14" s="30">
        <v>7.76</v>
      </c>
      <c r="X14" s="30">
        <v>0.6</v>
      </c>
      <c r="Y14" s="30">
        <v>0</v>
      </c>
      <c r="Z14" s="30">
        <v>0</v>
      </c>
      <c r="AA14" s="30">
        <v>0</v>
      </c>
      <c r="AB14" s="31">
        <v>1.85</v>
      </c>
    </row>
    <row r="15" spans="1:28" ht="15.75" x14ac:dyDescent="0.25">
      <c r="A15" s="23"/>
      <c r="B15" s="32">
        <v>44997</v>
      </c>
      <c r="C15" s="70">
        <f t="shared" si="0"/>
        <v>134.55000000000001</v>
      </c>
      <c r="D15" s="71"/>
      <c r="E15" s="29">
        <v>2.1</v>
      </c>
      <c r="F15" s="30">
        <v>12.53</v>
      </c>
      <c r="G15" s="30">
        <v>8.94</v>
      </c>
      <c r="H15" s="30">
        <v>1.85</v>
      </c>
      <c r="I15" s="30">
        <v>0.66</v>
      </c>
      <c r="J15" s="30">
        <v>0.52</v>
      </c>
      <c r="K15" s="30">
        <v>0</v>
      </c>
      <c r="L15" s="30">
        <v>3.17</v>
      </c>
      <c r="M15" s="30">
        <v>8.65</v>
      </c>
      <c r="N15" s="30">
        <v>0</v>
      </c>
      <c r="O15" s="30">
        <v>0</v>
      </c>
      <c r="P15" s="30">
        <v>0</v>
      </c>
      <c r="Q15" s="30">
        <v>1.61</v>
      </c>
      <c r="R15" s="30">
        <v>0</v>
      </c>
      <c r="S15" s="30">
        <v>6.46</v>
      </c>
      <c r="T15" s="30">
        <v>10.9</v>
      </c>
      <c r="U15" s="30">
        <v>0</v>
      </c>
      <c r="V15" s="30">
        <v>1.83</v>
      </c>
      <c r="W15" s="30">
        <v>8.19</v>
      </c>
      <c r="X15" s="30">
        <v>12.43</v>
      </c>
      <c r="Y15" s="30">
        <v>13.84</v>
      </c>
      <c r="Z15" s="30">
        <v>13.94</v>
      </c>
      <c r="AA15" s="30">
        <v>17.079999999999998</v>
      </c>
      <c r="AB15" s="31">
        <v>9.85</v>
      </c>
    </row>
    <row r="16" spans="1:28" ht="15.75" x14ac:dyDescent="0.25">
      <c r="A16" s="23"/>
      <c r="B16" s="32">
        <v>44998</v>
      </c>
      <c r="C16" s="70">
        <f t="shared" si="0"/>
        <v>127.00000000000001</v>
      </c>
      <c r="D16" s="71"/>
      <c r="E16" s="29">
        <v>10.62</v>
      </c>
      <c r="F16" s="30">
        <v>4.76</v>
      </c>
      <c r="G16" s="30">
        <v>0</v>
      </c>
      <c r="H16" s="30">
        <v>0</v>
      </c>
      <c r="I16" s="30">
        <v>1.07</v>
      </c>
      <c r="J16" s="30">
        <v>16.440000000000001</v>
      </c>
      <c r="K16" s="30">
        <v>3.09</v>
      </c>
      <c r="L16" s="30">
        <v>2.65</v>
      </c>
      <c r="M16" s="30">
        <v>16.46</v>
      </c>
      <c r="N16" s="30">
        <v>18</v>
      </c>
      <c r="O16" s="30">
        <v>12.76</v>
      </c>
      <c r="P16" s="30">
        <v>2.17</v>
      </c>
      <c r="Q16" s="30">
        <v>0</v>
      </c>
      <c r="R16" s="30">
        <v>0</v>
      </c>
      <c r="S16" s="30">
        <v>0</v>
      </c>
      <c r="T16" s="30">
        <v>0</v>
      </c>
      <c r="U16" s="30">
        <v>5.54</v>
      </c>
      <c r="V16" s="30">
        <v>10.09</v>
      </c>
      <c r="W16" s="30">
        <v>5.5</v>
      </c>
      <c r="X16" s="30">
        <v>0</v>
      </c>
      <c r="Y16" s="30">
        <v>7.11</v>
      </c>
      <c r="Z16" s="30">
        <v>10.74</v>
      </c>
      <c r="AA16" s="30">
        <v>0</v>
      </c>
      <c r="AB16" s="31">
        <v>0</v>
      </c>
    </row>
    <row r="17" spans="1:28" ht="15.75" x14ac:dyDescent="0.25">
      <c r="A17" s="23"/>
      <c r="B17" s="32">
        <v>44999</v>
      </c>
      <c r="C17" s="70">
        <f t="shared" si="0"/>
        <v>103.85000000000001</v>
      </c>
      <c r="D17" s="71"/>
      <c r="E17" s="29">
        <v>4.3</v>
      </c>
      <c r="F17" s="30">
        <v>0</v>
      </c>
      <c r="G17" s="30">
        <v>8.06</v>
      </c>
      <c r="H17" s="30">
        <v>0</v>
      </c>
      <c r="I17" s="30">
        <v>0.57999999999999996</v>
      </c>
      <c r="J17" s="30">
        <v>13.61</v>
      </c>
      <c r="K17" s="30">
        <v>3.7</v>
      </c>
      <c r="L17" s="30">
        <v>0.66</v>
      </c>
      <c r="M17" s="30">
        <v>0</v>
      </c>
      <c r="N17" s="30">
        <v>0</v>
      </c>
      <c r="O17" s="30">
        <v>0.94</v>
      </c>
      <c r="P17" s="30">
        <v>0.91</v>
      </c>
      <c r="Q17" s="30">
        <v>0.56000000000000005</v>
      </c>
      <c r="R17" s="30">
        <v>0</v>
      </c>
      <c r="S17" s="30">
        <v>9.85</v>
      </c>
      <c r="T17" s="30">
        <v>0</v>
      </c>
      <c r="U17" s="30">
        <v>2.75</v>
      </c>
      <c r="V17" s="30">
        <v>6.19</v>
      </c>
      <c r="W17" s="30">
        <v>15.04</v>
      </c>
      <c r="X17" s="30">
        <v>0</v>
      </c>
      <c r="Y17" s="30">
        <v>17.41</v>
      </c>
      <c r="Z17" s="30">
        <v>0</v>
      </c>
      <c r="AA17" s="30">
        <v>9.67</v>
      </c>
      <c r="AB17" s="31">
        <v>9.6199999999999992</v>
      </c>
    </row>
    <row r="18" spans="1:28" ht="15.75" x14ac:dyDescent="0.25">
      <c r="A18" s="23"/>
      <c r="B18" s="32">
        <v>45000</v>
      </c>
      <c r="C18" s="70">
        <f t="shared" si="0"/>
        <v>153.23000000000002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9.32</v>
      </c>
      <c r="L18" s="30">
        <v>15.93</v>
      </c>
      <c r="M18" s="30">
        <v>14</v>
      </c>
      <c r="N18" s="30">
        <v>10.46</v>
      </c>
      <c r="O18" s="30">
        <v>16.48</v>
      </c>
      <c r="P18" s="30">
        <v>9.01</v>
      </c>
      <c r="Q18" s="30">
        <v>0.08</v>
      </c>
      <c r="R18" s="30">
        <v>15.06</v>
      </c>
      <c r="S18" s="30">
        <v>13.74</v>
      </c>
      <c r="T18" s="30">
        <v>3.75</v>
      </c>
      <c r="U18" s="30">
        <v>1.63</v>
      </c>
      <c r="V18" s="30">
        <v>0</v>
      </c>
      <c r="W18" s="30">
        <v>0.41</v>
      </c>
      <c r="X18" s="30">
        <v>3.76</v>
      </c>
      <c r="Y18" s="30">
        <v>15.3</v>
      </c>
      <c r="Z18" s="30">
        <v>11.12</v>
      </c>
      <c r="AA18" s="30">
        <v>9.3800000000000008</v>
      </c>
      <c r="AB18" s="31">
        <v>3.8</v>
      </c>
    </row>
    <row r="19" spans="1:28" ht="15.75" x14ac:dyDescent="0.25">
      <c r="A19" s="23"/>
      <c r="B19" s="32">
        <v>45001</v>
      </c>
      <c r="C19" s="70">
        <f t="shared" si="0"/>
        <v>256.93</v>
      </c>
      <c r="D19" s="71"/>
      <c r="E19" s="29">
        <v>6.79</v>
      </c>
      <c r="F19" s="30">
        <v>0</v>
      </c>
      <c r="G19" s="30">
        <v>11.84</v>
      </c>
      <c r="H19" s="30">
        <v>7.49</v>
      </c>
      <c r="I19" s="30">
        <v>13.4</v>
      </c>
      <c r="J19" s="30">
        <v>7.55</v>
      </c>
      <c r="K19" s="30">
        <v>17.25</v>
      </c>
      <c r="L19" s="30">
        <v>4.5599999999999996</v>
      </c>
      <c r="M19" s="30">
        <v>12.88</v>
      </c>
      <c r="N19" s="30">
        <v>17.399999999999999</v>
      </c>
      <c r="O19" s="30">
        <v>16.25</v>
      </c>
      <c r="P19" s="30">
        <v>17.14</v>
      </c>
      <c r="Q19" s="30">
        <v>17</v>
      </c>
      <c r="R19" s="30">
        <v>17.149999999999999</v>
      </c>
      <c r="S19" s="30">
        <v>16.11</v>
      </c>
      <c r="T19" s="30">
        <v>12.97</v>
      </c>
      <c r="U19" s="30">
        <v>3.09</v>
      </c>
      <c r="V19" s="30">
        <v>9.73</v>
      </c>
      <c r="W19" s="30">
        <v>17.32</v>
      </c>
      <c r="X19" s="30">
        <v>2.62</v>
      </c>
      <c r="Y19" s="30">
        <v>0</v>
      </c>
      <c r="Z19" s="30">
        <v>0</v>
      </c>
      <c r="AA19" s="30">
        <v>13.07</v>
      </c>
      <c r="AB19" s="31">
        <v>15.32</v>
      </c>
    </row>
    <row r="20" spans="1:28" ht="15.75" x14ac:dyDescent="0.25">
      <c r="A20" s="23"/>
      <c r="B20" s="32">
        <v>45002</v>
      </c>
      <c r="C20" s="70">
        <f t="shared" si="0"/>
        <v>136.67999999999998</v>
      </c>
      <c r="D20" s="71"/>
      <c r="E20" s="29">
        <v>6.84</v>
      </c>
      <c r="F20" s="30">
        <v>16.28</v>
      </c>
      <c r="G20" s="30">
        <v>18.2</v>
      </c>
      <c r="H20" s="30">
        <v>18.57</v>
      </c>
      <c r="I20" s="30">
        <v>15.6</v>
      </c>
      <c r="J20" s="30">
        <v>12.24</v>
      </c>
      <c r="K20" s="30">
        <v>0</v>
      </c>
      <c r="L20" s="30">
        <v>0.7</v>
      </c>
      <c r="M20" s="30">
        <v>16.149999999999999</v>
      </c>
      <c r="N20" s="30">
        <v>6.32</v>
      </c>
      <c r="O20" s="30">
        <v>0</v>
      </c>
      <c r="P20" s="30">
        <v>0</v>
      </c>
      <c r="Q20" s="30">
        <v>0.73</v>
      </c>
      <c r="R20" s="30">
        <v>0</v>
      </c>
      <c r="S20" s="30">
        <v>0</v>
      </c>
      <c r="T20" s="30">
        <v>5.16</v>
      </c>
      <c r="U20" s="30">
        <v>11.23</v>
      </c>
      <c r="V20" s="30">
        <v>5.59</v>
      </c>
      <c r="W20" s="30">
        <v>0</v>
      </c>
      <c r="X20" s="30">
        <v>0</v>
      </c>
      <c r="Y20" s="30">
        <v>0</v>
      </c>
      <c r="Z20" s="30">
        <v>0</v>
      </c>
      <c r="AA20" s="30">
        <v>3.07</v>
      </c>
      <c r="AB20" s="31">
        <v>0</v>
      </c>
    </row>
    <row r="21" spans="1:28" ht="15.75" x14ac:dyDescent="0.25">
      <c r="A21" s="23"/>
      <c r="B21" s="32">
        <v>45003</v>
      </c>
      <c r="C21" s="70">
        <f t="shared" si="0"/>
        <v>138.70000000000005</v>
      </c>
      <c r="D21" s="71"/>
      <c r="E21" s="29">
        <v>0</v>
      </c>
      <c r="F21" s="30">
        <v>2.5499999999999998</v>
      </c>
      <c r="G21" s="30">
        <v>15.2</v>
      </c>
      <c r="H21" s="30">
        <v>8.31</v>
      </c>
      <c r="I21" s="30">
        <v>6.28</v>
      </c>
      <c r="J21" s="30">
        <v>16.3</v>
      </c>
      <c r="K21" s="30">
        <v>0</v>
      </c>
      <c r="L21" s="30">
        <v>0</v>
      </c>
      <c r="M21" s="30">
        <v>1.04</v>
      </c>
      <c r="N21" s="30">
        <v>12.11</v>
      </c>
      <c r="O21" s="30">
        <v>15.97</v>
      </c>
      <c r="P21" s="30">
        <v>16.37</v>
      </c>
      <c r="Q21" s="30">
        <v>0</v>
      </c>
      <c r="R21" s="30">
        <v>0</v>
      </c>
      <c r="S21" s="30">
        <v>0</v>
      </c>
      <c r="T21" s="30">
        <v>3.84</v>
      </c>
      <c r="U21" s="30">
        <v>5.41</v>
      </c>
      <c r="V21" s="30">
        <v>5.34</v>
      </c>
      <c r="W21" s="30">
        <v>9.8699999999999992</v>
      </c>
      <c r="X21" s="30">
        <v>5.36</v>
      </c>
      <c r="Y21" s="30">
        <v>3.04</v>
      </c>
      <c r="Z21" s="30">
        <v>2.38</v>
      </c>
      <c r="AA21" s="30">
        <v>7.52</v>
      </c>
      <c r="AB21" s="31">
        <v>1.81</v>
      </c>
    </row>
    <row r="22" spans="1:28" ht="15.75" x14ac:dyDescent="0.25">
      <c r="A22" s="23"/>
      <c r="B22" s="32">
        <v>45004</v>
      </c>
      <c r="C22" s="70">
        <f t="shared" si="0"/>
        <v>105.58999999999999</v>
      </c>
      <c r="D22" s="71"/>
      <c r="E22" s="29">
        <v>5.83</v>
      </c>
      <c r="F22" s="30">
        <v>0</v>
      </c>
      <c r="G22" s="30">
        <v>1.48</v>
      </c>
      <c r="H22" s="30">
        <v>0.53</v>
      </c>
      <c r="I22" s="30">
        <v>1.73</v>
      </c>
      <c r="J22" s="30">
        <v>5.95</v>
      </c>
      <c r="K22" s="30">
        <v>0</v>
      </c>
      <c r="L22" s="30">
        <v>11.38</v>
      </c>
      <c r="M22" s="30">
        <v>7.03</v>
      </c>
      <c r="N22" s="30">
        <v>12.14</v>
      </c>
      <c r="O22" s="30">
        <v>0</v>
      </c>
      <c r="P22" s="30">
        <v>0</v>
      </c>
      <c r="Q22" s="30">
        <v>8.98</v>
      </c>
      <c r="R22" s="30">
        <v>10.69</v>
      </c>
      <c r="S22" s="30">
        <v>0</v>
      </c>
      <c r="T22" s="30">
        <v>0</v>
      </c>
      <c r="U22" s="30">
        <v>0</v>
      </c>
      <c r="V22" s="30">
        <v>10.56</v>
      </c>
      <c r="W22" s="30">
        <v>16.3</v>
      </c>
      <c r="X22" s="30">
        <v>6.52</v>
      </c>
      <c r="Y22" s="30">
        <v>0.45</v>
      </c>
      <c r="Z22" s="30">
        <v>0</v>
      </c>
      <c r="AA22" s="30">
        <v>6.02</v>
      </c>
      <c r="AB22" s="31">
        <v>0</v>
      </c>
    </row>
    <row r="23" spans="1:28" ht="15.75" x14ac:dyDescent="0.25">
      <c r="A23" s="23"/>
      <c r="B23" s="32">
        <v>45005</v>
      </c>
      <c r="C23" s="70">
        <f t="shared" si="0"/>
        <v>145.23000000000002</v>
      </c>
      <c r="D23" s="71"/>
      <c r="E23" s="29">
        <v>0</v>
      </c>
      <c r="F23" s="30">
        <v>10.28</v>
      </c>
      <c r="G23" s="30">
        <v>12</v>
      </c>
      <c r="H23" s="30">
        <v>1.44</v>
      </c>
      <c r="I23" s="30">
        <v>0</v>
      </c>
      <c r="J23" s="30">
        <v>14.69</v>
      </c>
      <c r="K23" s="30">
        <v>11.62</v>
      </c>
      <c r="L23" s="30">
        <v>0</v>
      </c>
      <c r="M23" s="30">
        <v>18.21</v>
      </c>
      <c r="N23" s="30">
        <v>18.27</v>
      </c>
      <c r="O23" s="30">
        <v>0</v>
      </c>
      <c r="P23" s="30">
        <v>0</v>
      </c>
      <c r="Q23" s="30">
        <v>0</v>
      </c>
      <c r="R23" s="30">
        <v>17.91</v>
      </c>
      <c r="S23" s="30">
        <v>9.01</v>
      </c>
      <c r="T23" s="30">
        <v>9.5500000000000007</v>
      </c>
      <c r="U23" s="30">
        <v>15.14</v>
      </c>
      <c r="V23" s="30">
        <v>0</v>
      </c>
      <c r="W23" s="30">
        <v>0.22</v>
      </c>
      <c r="X23" s="30">
        <v>0</v>
      </c>
      <c r="Y23" s="30">
        <v>0</v>
      </c>
      <c r="Z23" s="30">
        <v>0</v>
      </c>
      <c r="AA23" s="30">
        <v>2.02</v>
      </c>
      <c r="AB23" s="31">
        <v>4.87</v>
      </c>
    </row>
    <row r="24" spans="1:28" ht="15.75" x14ac:dyDescent="0.25">
      <c r="A24" s="23"/>
      <c r="B24" s="32">
        <v>45006</v>
      </c>
      <c r="C24" s="70">
        <f t="shared" si="0"/>
        <v>156.5</v>
      </c>
      <c r="D24" s="71"/>
      <c r="E24" s="29">
        <v>5.74</v>
      </c>
      <c r="F24" s="30">
        <v>14.77</v>
      </c>
      <c r="G24" s="30">
        <v>14.17</v>
      </c>
      <c r="H24" s="30">
        <v>3.77</v>
      </c>
      <c r="I24" s="30">
        <v>2.52</v>
      </c>
      <c r="J24" s="30">
        <v>10.76</v>
      </c>
      <c r="K24" s="30">
        <v>8.52</v>
      </c>
      <c r="L24" s="30">
        <v>8.58</v>
      </c>
      <c r="M24" s="30">
        <v>6.35</v>
      </c>
      <c r="N24" s="30">
        <v>0</v>
      </c>
      <c r="O24" s="30">
        <v>0</v>
      </c>
      <c r="P24" s="30">
        <v>13.01</v>
      </c>
      <c r="Q24" s="30">
        <v>15.98</v>
      </c>
      <c r="R24" s="30">
        <v>12.56</v>
      </c>
      <c r="S24" s="30">
        <v>12.89</v>
      </c>
      <c r="T24" s="30">
        <v>0.93</v>
      </c>
      <c r="U24" s="30">
        <v>12.68</v>
      </c>
      <c r="V24" s="30">
        <v>0</v>
      </c>
      <c r="W24" s="30">
        <v>0</v>
      </c>
      <c r="X24" s="30">
        <v>1.23</v>
      </c>
      <c r="Y24" s="30">
        <v>0</v>
      </c>
      <c r="Z24" s="30">
        <v>0</v>
      </c>
      <c r="AA24" s="30">
        <v>12.04</v>
      </c>
      <c r="AB24" s="31">
        <v>0</v>
      </c>
    </row>
    <row r="25" spans="1:28" ht="15.75" x14ac:dyDescent="0.25">
      <c r="A25" s="23"/>
      <c r="B25" s="32">
        <v>45007</v>
      </c>
      <c r="C25" s="70">
        <f t="shared" si="0"/>
        <v>128.86999999999998</v>
      </c>
      <c r="D25" s="71"/>
      <c r="E25" s="29">
        <v>0</v>
      </c>
      <c r="F25" s="30">
        <v>11.23</v>
      </c>
      <c r="G25" s="30">
        <v>3.27</v>
      </c>
      <c r="H25" s="30">
        <v>0</v>
      </c>
      <c r="I25" s="30">
        <v>0</v>
      </c>
      <c r="J25" s="30">
        <v>9.09</v>
      </c>
      <c r="K25" s="30">
        <v>0</v>
      </c>
      <c r="L25" s="30">
        <v>0</v>
      </c>
      <c r="M25" s="30">
        <v>0</v>
      </c>
      <c r="N25" s="30">
        <v>11.23</v>
      </c>
      <c r="O25" s="30">
        <v>17.21</v>
      </c>
      <c r="P25" s="30">
        <v>0.01</v>
      </c>
      <c r="Q25" s="30">
        <v>0</v>
      </c>
      <c r="R25" s="30">
        <v>0</v>
      </c>
      <c r="S25" s="30">
        <v>15.06</v>
      </c>
      <c r="T25" s="30">
        <v>0</v>
      </c>
      <c r="U25" s="30">
        <v>3.21</v>
      </c>
      <c r="V25" s="30">
        <v>0</v>
      </c>
      <c r="W25" s="30">
        <v>0</v>
      </c>
      <c r="X25" s="30">
        <v>9.6</v>
      </c>
      <c r="Y25" s="30">
        <v>17.309999999999999</v>
      </c>
      <c r="Z25" s="30">
        <v>9.15</v>
      </c>
      <c r="AA25" s="30">
        <v>16.36</v>
      </c>
      <c r="AB25" s="31">
        <v>6.14</v>
      </c>
    </row>
    <row r="26" spans="1:28" ht="15.75" x14ac:dyDescent="0.25">
      <c r="A26" s="23"/>
      <c r="B26" s="32">
        <v>45008</v>
      </c>
      <c r="C26" s="70">
        <f t="shared" si="0"/>
        <v>99.66</v>
      </c>
      <c r="D26" s="71"/>
      <c r="E26" s="29">
        <v>0</v>
      </c>
      <c r="F26" s="30">
        <v>5.96</v>
      </c>
      <c r="G26" s="30">
        <v>8.7799999999999994</v>
      </c>
      <c r="H26" s="30">
        <v>2.09</v>
      </c>
      <c r="I26" s="30">
        <v>1.32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10.94</v>
      </c>
      <c r="R26" s="30">
        <v>3.75</v>
      </c>
      <c r="S26" s="30">
        <v>16.2</v>
      </c>
      <c r="T26" s="30">
        <v>11.69</v>
      </c>
      <c r="U26" s="30">
        <v>16.309999999999999</v>
      </c>
      <c r="V26" s="30">
        <v>0.81</v>
      </c>
      <c r="W26" s="30">
        <v>0</v>
      </c>
      <c r="X26" s="30">
        <v>0</v>
      </c>
      <c r="Y26" s="30">
        <v>0</v>
      </c>
      <c r="Z26" s="30">
        <v>0</v>
      </c>
      <c r="AA26" s="30">
        <v>12.36</v>
      </c>
      <c r="AB26" s="31">
        <v>9.4499999999999993</v>
      </c>
    </row>
    <row r="27" spans="1:28" ht="15.75" x14ac:dyDescent="0.25">
      <c r="A27" s="23"/>
      <c r="B27" s="32">
        <v>45009</v>
      </c>
      <c r="C27" s="70">
        <f t="shared" si="0"/>
        <v>108.59999999999998</v>
      </c>
      <c r="D27" s="71"/>
      <c r="E27" s="29">
        <v>0</v>
      </c>
      <c r="F27" s="30">
        <v>10.84</v>
      </c>
      <c r="G27" s="30">
        <v>0</v>
      </c>
      <c r="H27" s="30">
        <v>0</v>
      </c>
      <c r="I27" s="30">
        <v>0</v>
      </c>
      <c r="J27" s="30">
        <v>1.01</v>
      </c>
      <c r="K27" s="30">
        <v>0</v>
      </c>
      <c r="L27" s="30">
        <v>10.53</v>
      </c>
      <c r="M27" s="30">
        <v>15.53</v>
      </c>
      <c r="N27" s="30">
        <v>7.65</v>
      </c>
      <c r="O27" s="30">
        <v>14.34</v>
      </c>
      <c r="P27" s="30">
        <v>12.3</v>
      </c>
      <c r="Q27" s="30">
        <v>10.130000000000001</v>
      </c>
      <c r="R27" s="30">
        <v>0</v>
      </c>
      <c r="S27" s="30">
        <v>0</v>
      </c>
      <c r="T27" s="30">
        <v>0</v>
      </c>
      <c r="U27" s="30">
        <v>11.91</v>
      </c>
      <c r="V27" s="30">
        <v>14.36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45010</v>
      </c>
      <c r="C28" s="70">
        <f t="shared" si="0"/>
        <v>72.929999999999993</v>
      </c>
      <c r="D28" s="71"/>
      <c r="E28" s="29">
        <v>0</v>
      </c>
      <c r="F28" s="30">
        <v>0</v>
      </c>
      <c r="G28" s="30">
        <v>4.32</v>
      </c>
      <c r="H28" s="30">
        <v>0</v>
      </c>
      <c r="I28" s="30">
        <v>0.74</v>
      </c>
      <c r="J28" s="30">
        <v>3.22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14.22</v>
      </c>
      <c r="Q28" s="30">
        <v>17.329999999999998</v>
      </c>
      <c r="R28" s="30">
        <v>15.86</v>
      </c>
      <c r="S28" s="30">
        <v>17.239999999999998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45011</v>
      </c>
      <c r="C29" s="70">
        <f t="shared" si="0"/>
        <v>66.86999999999999</v>
      </c>
      <c r="D29" s="71"/>
      <c r="E29" s="29">
        <v>0</v>
      </c>
      <c r="F29" s="30">
        <v>0</v>
      </c>
      <c r="G29" s="30"/>
      <c r="H29" s="30">
        <v>1.1599999999999999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13.57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13.06</v>
      </c>
      <c r="V29" s="30">
        <v>15.47</v>
      </c>
      <c r="W29" s="30">
        <v>0.6</v>
      </c>
      <c r="X29" s="30">
        <v>0</v>
      </c>
      <c r="Y29" s="30">
        <v>9.9600000000000009</v>
      </c>
      <c r="Z29" s="30">
        <v>9.73</v>
      </c>
      <c r="AA29" s="30">
        <v>3.32</v>
      </c>
      <c r="AB29" s="31">
        <v>0</v>
      </c>
    </row>
    <row r="30" spans="1:28" ht="15.75" x14ac:dyDescent="0.25">
      <c r="A30" s="23"/>
      <c r="B30" s="32">
        <v>45012</v>
      </c>
      <c r="C30" s="70">
        <f t="shared" si="0"/>
        <v>50.24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0.64</v>
      </c>
      <c r="W30" s="30">
        <v>1.19</v>
      </c>
      <c r="X30" s="30">
        <v>0.65</v>
      </c>
      <c r="Y30" s="30">
        <v>17.64</v>
      </c>
      <c r="Z30" s="30">
        <v>0</v>
      </c>
      <c r="AA30" s="30">
        <v>15.22</v>
      </c>
      <c r="AB30" s="31">
        <v>14.9</v>
      </c>
    </row>
    <row r="31" spans="1:28" ht="15.75" x14ac:dyDescent="0.25">
      <c r="A31" s="23"/>
      <c r="B31" s="32">
        <v>45013</v>
      </c>
      <c r="C31" s="70">
        <f t="shared" si="0"/>
        <v>140.13</v>
      </c>
      <c r="D31" s="71"/>
      <c r="E31" s="29">
        <v>16.47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12.87</v>
      </c>
      <c r="O31" s="30">
        <v>9.14</v>
      </c>
      <c r="P31" s="30">
        <v>12.76</v>
      </c>
      <c r="Q31" s="30">
        <v>1.83</v>
      </c>
      <c r="R31" s="30">
        <v>0</v>
      </c>
      <c r="S31" s="30">
        <v>0</v>
      </c>
      <c r="T31" s="30">
        <v>17.61</v>
      </c>
      <c r="U31" s="30">
        <v>15.04</v>
      </c>
      <c r="V31" s="30">
        <v>10.88</v>
      </c>
      <c r="W31" s="30">
        <v>14.37</v>
      </c>
      <c r="X31" s="30">
        <v>1.56</v>
      </c>
      <c r="Y31" s="30">
        <v>0</v>
      </c>
      <c r="Z31" s="30">
        <v>3.2</v>
      </c>
      <c r="AA31" s="30">
        <v>6.77</v>
      </c>
      <c r="AB31" s="31">
        <v>17.63</v>
      </c>
    </row>
    <row r="32" spans="1:28" ht="15.75" x14ac:dyDescent="0.25">
      <c r="A32" s="23"/>
      <c r="B32" s="32">
        <v>45014</v>
      </c>
      <c r="C32" s="70">
        <f t="shared" si="0"/>
        <v>35.89</v>
      </c>
      <c r="D32" s="71"/>
      <c r="E32" s="29">
        <v>9.81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8.2899999999999991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5.44</v>
      </c>
      <c r="AB32" s="31">
        <v>12.35</v>
      </c>
    </row>
    <row r="33" spans="1:28" ht="15.75" x14ac:dyDescent="0.25">
      <c r="A33" s="23"/>
      <c r="B33" s="32">
        <v>45015</v>
      </c>
      <c r="C33" s="70">
        <f t="shared" si="0"/>
        <v>25.42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13.22</v>
      </c>
      <c r="P33" s="30">
        <v>0</v>
      </c>
      <c r="Q33" s="30">
        <v>0</v>
      </c>
      <c r="R33" s="30">
        <v>5.12</v>
      </c>
      <c r="S33" s="30">
        <v>3.89</v>
      </c>
      <c r="T33" s="30">
        <v>0</v>
      </c>
      <c r="U33" s="30">
        <v>0</v>
      </c>
      <c r="V33" s="30">
        <v>0</v>
      </c>
      <c r="W33" s="30">
        <v>3.19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45016</v>
      </c>
      <c r="C34" s="72">
        <f t="shared" si="0"/>
        <v>110.47999999999999</v>
      </c>
      <c r="D34" s="73"/>
      <c r="E34" s="29">
        <v>3.14</v>
      </c>
      <c r="F34" s="30">
        <v>0</v>
      </c>
      <c r="G34" s="30">
        <v>0.23</v>
      </c>
      <c r="H34" s="30">
        <v>6.73</v>
      </c>
      <c r="I34" s="30">
        <v>13.91</v>
      </c>
      <c r="J34" s="30">
        <v>3.25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14.8</v>
      </c>
      <c r="Q34" s="30">
        <v>18.309999999999999</v>
      </c>
      <c r="R34" s="30">
        <v>14.52</v>
      </c>
      <c r="S34" s="30">
        <v>0.25</v>
      </c>
      <c r="T34" s="30">
        <v>0</v>
      </c>
      <c r="U34" s="30">
        <v>0</v>
      </c>
      <c r="V34" s="30">
        <v>13.42</v>
      </c>
      <c r="W34" s="30">
        <v>0</v>
      </c>
      <c r="X34" s="30">
        <v>18.57</v>
      </c>
      <c r="Y34" s="30">
        <v>3.35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3131.4599999999991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44986</v>
      </c>
      <c r="C39" s="70">
        <f t="shared" ref="C39:C69" si="1">SUM(E39:AB39)</f>
        <v>-54.55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-6.47</v>
      </c>
      <c r="O39" s="30">
        <v>-3.38</v>
      </c>
      <c r="P39" s="30">
        <v>-3.16</v>
      </c>
      <c r="Q39" s="30">
        <v>0</v>
      </c>
      <c r="R39" s="30">
        <v>0</v>
      </c>
      <c r="S39" s="30">
        <v>0</v>
      </c>
      <c r="T39" s="30">
        <v>0</v>
      </c>
      <c r="U39" s="30">
        <v>-3.14</v>
      </c>
      <c r="V39" s="30">
        <v>0</v>
      </c>
      <c r="W39" s="30">
        <v>-9.51</v>
      </c>
      <c r="X39" s="30">
        <v>-16.260000000000002</v>
      </c>
      <c r="Y39" s="30">
        <v>-2.83</v>
      </c>
      <c r="Z39" s="30">
        <v>0</v>
      </c>
      <c r="AA39" s="30">
        <v>-3.44</v>
      </c>
      <c r="AB39" s="31">
        <v>-6.36</v>
      </c>
    </row>
    <row r="40" spans="1:28" ht="15.75" x14ac:dyDescent="0.25">
      <c r="A40" s="23"/>
      <c r="B40" s="32">
        <v>44987</v>
      </c>
      <c r="C40" s="70">
        <f t="shared" si="1"/>
        <v>-107.69</v>
      </c>
      <c r="D40" s="71"/>
      <c r="E40" s="29">
        <v>-12.63</v>
      </c>
      <c r="F40" s="30">
        <v>-1.1200000000000001</v>
      </c>
      <c r="G40" s="30">
        <v>0</v>
      </c>
      <c r="H40" s="30">
        <v>0</v>
      </c>
      <c r="I40" s="30">
        <v>0</v>
      </c>
      <c r="J40" s="30">
        <v>0</v>
      </c>
      <c r="K40" s="30">
        <v>-2.0699999999999998</v>
      </c>
      <c r="L40" s="30">
        <v>-14.69</v>
      </c>
      <c r="M40" s="30">
        <v>0</v>
      </c>
      <c r="N40" s="30">
        <v>-1.93</v>
      </c>
      <c r="O40" s="30">
        <v>-6.31</v>
      </c>
      <c r="P40" s="30">
        <v>-2.13</v>
      </c>
      <c r="Q40" s="30">
        <v>0</v>
      </c>
      <c r="R40" s="30">
        <v>-14.7</v>
      </c>
      <c r="S40" s="30">
        <v>-1.84</v>
      </c>
      <c r="T40" s="30">
        <v>-0.11</v>
      </c>
      <c r="U40" s="30">
        <v>-8.0299999999999994</v>
      </c>
      <c r="V40" s="30">
        <v>-0.38</v>
      </c>
      <c r="W40" s="30">
        <v>-0.31</v>
      </c>
      <c r="X40" s="30">
        <v>-14.99</v>
      </c>
      <c r="Y40" s="30">
        <v>-7.12</v>
      </c>
      <c r="Z40" s="30">
        <v>-3.3</v>
      </c>
      <c r="AA40" s="30">
        <v>0</v>
      </c>
      <c r="AB40" s="31">
        <v>-16.03</v>
      </c>
    </row>
    <row r="41" spans="1:28" ht="15.75" x14ac:dyDescent="0.25">
      <c r="A41" s="23"/>
      <c r="B41" s="32">
        <v>44988</v>
      </c>
      <c r="C41" s="70">
        <f t="shared" si="1"/>
        <v>-157.10000000000002</v>
      </c>
      <c r="D41" s="71"/>
      <c r="E41" s="29">
        <v>-0.48</v>
      </c>
      <c r="F41" s="30">
        <v>-4.34</v>
      </c>
      <c r="G41" s="30">
        <v>0</v>
      </c>
      <c r="H41" s="30">
        <v>0</v>
      </c>
      <c r="I41" s="30">
        <v>0</v>
      </c>
      <c r="J41" s="30">
        <v>0</v>
      </c>
      <c r="K41" s="30">
        <v>-7.83</v>
      </c>
      <c r="L41" s="30">
        <v>0</v>
      </c>
      <c r="M41" s="30">
        <v>0</v>
      </c>
      <c r="N41" s="30">
        <v>-10.34</v>
      </c>
      <c r="O41" s="30">
        <v>-16.95</v>
      </c>
      <c r="P41" s="30">
        <v>-14.2</v>
      </c>
      <c r="Q41" s="30">
        <v>-16.850000000000001</v>
      </c>
      <c r="R41" s="30">
        <v>-12.86</v>
      </c>
      <c r="S41" s="30">
        <v>-13.16</v>
      </c>
      <c r="T41" s="30">
        <v>-13.12</v>
      </c>
      <c r="U41" s="30">
        <v>-16.97</v>
      </c>
      <c r="V41" s="30">
        <v>-7.75</v>
      </c>
      <c r="W41" s="30">
        <v>0</v>
      </c>
      <c r="X41" s="30">
        <v>-3.06</v>
      </c>
      <c r="Y41" s="30">
        <v>-5.5</v>
      </c>
      <c r="Z41" s="30">
        <v>-13.69</v>
      </c>
      <c r="AA41" s="30">
        <v>0</v>
      </c>
      <c r="AB41" s="31">
        <v>0</v>
      </c>
    </row>
    <row r="42" spans="1:28" ht="15.75" x14ac:dyDescent="0.25">
      <c r="A42" s="23"/>
      <c r="B42" s="32">
        <v>44989</v>
      </c>
      <c r="C42" s="70">
        <f t="shared" si="1"/>
        <v>-106.26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-6.27</v>
      </c>
      <c r="S42" s="30">
        <v>-10.039999999999999</v>
      </c>
      <c r="T42" s="30">
        <v>-14.04</v>
      </c>
      <c r="U42" s="30">
        <v>-12.38</v>
      </c>
      <c r="V42" s="30">
        <v>-2.0099999999999998</v>
      </c>
      <c r="W42" s="30">
        <v>-16.07</v>
      </c>
      <c r="X42" s="30">
        <v>-15.96</v>
      </c>
      <c r="Y42" s="30">
        <v>-10.95</v>
      </c>
      <c r="Z42" s="30">
        <v>-15.96</v>
      </c>
      <c r="AA42" s="30">
        <v>-2.58</v>
      </c>
      <c r="AB42" s="31">
        <v>0</v>
      </c>
    </row>
    <row r="43" spans="1:28" ht="15.75" x14ac:dyDescent="0.25">
      <c r="A43" s="23"/>
      <c r="B43" s="32">
        <v>44990</v>
      </c>
      <c r="C43" s="70">
        <f t="shared" si="1"/>
        <v>-69.58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-7.92</v>
      </c>
      <c r="N43" s="30">
        <v>-0.44</v>
      </c>
      <c r="O43" s="30">
        <v>-11.32</v>
      </c>
      <c r="P43" s="30">
        <v>0</v>
      </c>
      <c r="Q43" s="30">
        <v>0</v>
      </c>
      <c r="R43" s="30">
        <v>-1.4</v>
      </c>
      <c r="S43" s="30">
        <v>-10.199999999999999</v>
      </c>
      <c r="T43" s="30">
        <v>-0.26</v>
      </c>
      <c r="U43" s="30">
        <v>0</v>
      </c>
      <c r="V43" s="30">
        <v>-3.83</v>
      </c>
      <c r="W43" s="30">
        <v>-1.72</v>
      </c>
      <c r="X43" s="30">
        <v>-7.33</v>
      </c>
      <c r="Y43" s="30">
        <v>-8.98</v>
      </c>
      <c r="Z43" s="30">
        <v>-7.74</v>
      </c>
      <c r="AA43" s="30">
        <v>-8.39</v>
      </c>
      <c r="AB43" s="31">
        <v>-0.05</v>
      </c>
    </row>
    <row r="44" spans="1:28" ht="15.75" x14ac:dyDescent="0.25">
      <c r="A44" s="23"/>
      <c r="B44" s="32">
        <v>44991</v>
      </c>
      <c r="C44" s="70">
        <f t="shared" si="1"/>
        <v>-19.93</v>
      </c>
      <c r="D44" s="71"/>
      <c r="E44" s="29">
        <v>-4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-1.32</v>
      </c>
      <c r="W44" s="30">
        <v>0</v>
      </c>
      <c r="X44" s="30">
        <v>0</v>
      </c>
      <c r="Y44" s="30">
        <v>0</v>
      </c>
      <c r="Z44" s="30">
        <v>0</v>
      </c>
      <c r="AA44" s="30">
        <v>-14.53</v>
      </c>
      <c r="AB44" s="31">
        <v>-0.08</v>
      </c>
    </row>
    <row r="45" spans="1:28" ht="15.75" x14ac:dyDescent="0.25">
      <c r="A45" s="23"/>
      <c r="B45" s="32">
        <v>44992</v>
      </c>
      <c r="C45" s="70">
        <f t="shared" si="1"/>
        <v>-213.27</v>
      </c>
      <c r="D45" s="71"/>
      <c r="E45" s="29">
        <v>-7.28</v>
      </c>
      <c r="F45" s="30">
        <v>-0.5</v>
      </c>
      <c r="G45" s="30">
        <v>0</v>
      </c>
      <c r="H45" s="30">
        <v>0</v>
      </c>
      <c r="I45" s="30">
        <v>0</v>
      </c>
      <c r="J45" s="30">
        <v>0</v>
      </c>
      <c r="K45" s="30">
        <v>-8.3000000000000007</v>
      </c>
      <c r="L45" s="30">
        <v>-12.69</v>
      </c>
      <c r="M45" s="30">
        <v>-17.100000000000001</v>
      </c>
      <c r="N45" s="30">
        <v>-17.36</v>
      </c>
      <c r="O45" s="30">
        <v>-17.350000000000001</v>
      </c>
      <c r="P45" s="30">
        <v>-17.350000000000001</v>
      </c>
      <c r="Q45" s="30">
        <v>-15.7</v>
      </c>
      <c r="R45" s="30">
        <v>-16.54</v>
      </c>
      <c r="S45" s="30">
        <v>-16.13</v>
      </c>
      <c r="T45" s="30">
        <v>-15.72</v>
      </c>
      <c r="U45" s="30">
        <v>-1.8</v>
      </c>
      <c r="V45" s="30">
        <v>-5.22</v>
      </c>
      <c r="W45" s="30">
        <v>0</v>
      </c>
      <c r="X45" s="30">
        <v>-16.16</v>
      </c>
      <c r="Y45" s="30">
        <v>-11.41</v>
      </c>
      <c r="Z45" s="30">
        <v>-15.92</v>
      </c>
      <c r="AA45" s="30">
        <v>0</v>
      </c>
      <c r="AB45" s="31">
        <v>-0.74</v>
      </c>
    </row>
    <row r="46" spans="1:28" ht="15.75" x14ac:dyDescent="0.25">
      <c r="A46" s="23"/>
      <c r="B46" s="32">
        <v>44993</v>
      </c>
      <c r="C46" s="70">
        <f t="shared" si="1"/>
        <v>-81.790000000000006</v>
      </c>
      <c r="D46" s="71"/>
      <c r="E46" s="29">
        <v>-3.18</v>
      </c>
      <c r="F46" s="30">
        <v>-0.2</v>
      </c>
      <c r="G46" s="30">
        <v>-2.37</v>
      </c>
      <c r="H46" s="30">
        <v>-12.82</v>
      </c>
      <c r="I46" s="30">
        <v>-14.43</v>
      </c>
      <c r="J46" s="30">
        <v>-1.83</v>
      </c>
      <c r="K46" s="30">
        <v>-13.03</v>
      </c>
      <c r="L46" s="30">
        <v>0</v>
      </c>
      <c r="M46" s="30">
        <v>0</v>
      </c>
      <c r="N46" s="30">
        <v>0</v>
      </c>
      <c r="O46" s="30">
        <v>-6.7</v>
      </c>
      <c r="P46" s="30">
        <v>-3.78</v>
      </c>
      <c r="Q46" s="30">
        <v>0</v>
      </c>
      <c r="R46" s="30">
        <v>-8.14</v>
      </c>
      <c r="S46" s="30">
        <v>-1.29</v>
      </c>
      <c r="T46" s="30">
        <v>-0.28000000000000003</v>
      </c>
      <c r="U46" s="30">
        <v>-5.03</v>
      </c>
      <c r="V46" s="30">
        <v>-1.64</v>
      </c>
      <c r="W46" s="30">
        <v>-0.8</v>
      </c>
      <c r="X46" s="30">
        <v>0</v>
      </c>
      <c r="Y46" s="30">
        <v>-0.11</v>
      </c>
      <c r="Z46" s="30">
        <v>-1.17</v>
      </c>
      <c r="AA46" s="30">
        <v>-4.99</v>
      </c>
      <c r="AB46" s="31">
        <v>0</v>
      </c>
    </row>
    <row r="47" spans="1:28" ht="15.75" x14ac:dyDescent="0.25">
      <c r="A47" s="23"/>
      <c r="B47" s="32">
        <v>44994</v>
      </c>
      <c r="C47" s="70">
        <f t="shared" si="1"/>
        <v>-129.26999999999998</v>
      </c>
      <c r="D47" s="71"/>
      <c r="E47" s="29">
        <v>0</v>
      </c>
      <c r="F47" s="30">
        <v>0</v>
      </c>
      <c r="G47" s="30">
        <v>0</v>
      </c>
      <c r="H47" s="30">
        <v>-11.27</v>
      </c>
      <c r="I47" s="30">
        <v>-9</v>
      </c>
      <c r="J47" s="30">
        <v>-2.85</v>
      </c>
      <c r="K47" s="30">
        <v>-0.31</v>
      </c>
      <c r="L47" s="30">
        <v>-1.94</v>
      </c>
      <c r="M47" s="30">
        <v>-0.19</v>
      </c>
      <c r="N47" s="30">
        <v>-1.1000000000000001</v>
      </c>
      <c r="O47" s="30">
        <v>0</v>
      </c>
      <c r="P47" s="30">
        <v>-9.2100000000000009</v>
      </c>
      <c r="Q47" s="30">
        <v>-7.65</v>
      </c>
      <c r="R47" s="30">
        <v>-8.43</v>
      </c>
      <c r="S47" s="30">
        <v>-9.99</v>
      </c>
      <c r="T47" s="30">
        <v>-9.85</v>
      </c>
      <c r="U47" s="30">
        <v>-7.31</v>
      </c>
      <c r="V47" s="30">
        <v>-0.71</v>
      </c>
      <c r="W47" s="30">
        <v>0</v>
      </c>
      <c r="X47" s="30">
        <v>-14.6</v>
      </c>
      <c r="Y47" s="30">
        <v>-16.79</v>
      </c>
      <c r="Z47" s="30">
        <v>-17.38</v>
      </c>
      <c r="AA47" s="30">
        <v>0</v>
      </c>
      <c r="AB47" s="31">
        <v>-0.69</v>
      </c>
    </row>
    <row r="48" spans="1:28" ht="15.75" x14ac:dyDescent="0.25">
      <c r="A48" s="23"/>
      <c r="B48" s="32">
        <v>44995</v>
      </c>
      <c r="C48" s="70">
        <f t="shared" si="1"/>
        <v>-141.92000000000002</v>
      </c>
      <c r="D48" s="71"/>
      <c r="E48" s="29">
        <v>-6.22</v>
      </c>
      <c r="F48" s="30">
        <v>-12.87</v>
      </c>
      <c r="G48" s="30">
        <v>0</v>
      </c>
      <c r="H48" s="30">
        <v>0</v>
      </c>
      <c r="I48" s="30">
        <v>0</v>
      </c>
      <c r="J48" s="30">
        <v>-15.64</v>
      </c>
      <c r="K48" s="30">
        <v>-16.989999999999998</v>
      </c>
      <c r="L48" s="30">
        <v>-15.28</v>
      </c>
      <c r="M48" s="30">
        <v>0</v>
      </c>
      <c r="N48" s="30">
        <v>-1.29</v>
      </c>
      <c r="O48" s="30">
        <v>0</v>
      </c>
      <c r="P48" s="30">
        <v>0</v>
      </c>
      <c r="Q48" s="30">
        <v>-1.1299999999999999</v>
      </c>
      <c r="R48" s="30">
        <v>-12.51</v>
      </c>
      <c r="S48" s="30">
        <v>-16.09</v>
      </c>
      <c r="T48" s="30">
        <v>-0.56000000000000005</v>
      </c>
      <c r="U48" s="30">
        <v>-1.64</v>
      </c>
      <c r="V48" s="30">
        <v>-0.14000000000000001</v>
      </c>
      <c r="W48" s="30">
        <v>-1.66</v>
      </c>
      <c r="X48" s="30">
        <v>-6.37</v>
      </c>
      <c r="Y48" s="30">
        <v>-2.68</v>
      </c>
      <c r="Z48" s="30">
        <v>-10.3</v>
      </c>
      <c r="AA48" s="30">
        <v>-11.24</v>
      </c>
      <c r="AB48" s="31">
        <v>-9.31</v>
      </c>
    </row>
    <row r="49" spans="1:28" ht="15.75" x14ac:dyDescent="0.25">
      <c r="A49" s="23"/>
      <c r="B49" s="32">
        <v>44996</v>
      </c>
      <c r="C49" s="70">
        <f t="shared" si="1"/>
        <v>-114.52000000000001</v>
      </c>
      <c r="D49" s="71"/>
      <c r="E49" s="29">
        <v>-4.47</v>
      </c>
      <c r="F49" s="30">
        <v>0</v>
      </c>
      <c r="G49" s="30">
        <v>-6.31</v>
      </c>
      <c r="H49" s="30">
        <v>-3.86</v>
      </c>
      <c r="I49" s="30">
        <v>0</v>
      </c>
      <c r="J49" s="30">
        <v>0</v>
      </c>
      <c r="K49" s="30">
        <v>-12.57</v>
      </c>
      <c r="L49" s="30">
        <v>-16.63</v>
      </c>
      <c r="M49" s="30">
        <v>0</v>
      </c>
      <c r="N49" s="30">
        <v>0</v>
      </c>
      <c r="O49" s="30">
        <v>-17.010000000000002</v>
      </c>
      <c r="P49" s="30">
        <v>-0.48</v>
      </c>
      <c r="Q49" s="30">
        <v>0</v>
      </c>
      <c r="R49" s="30">
        <v>0</v>
      </c>
      <c r="S49" s="30">
        <v>0</v>
      </c>
      <c r="T49" s="30">
        <v>-0.4</v>
      </c>
      <c r="U49" s="30">
        <v>-5.92</v>
      </c>
      <c r="V49" s="30">
        <v>-16.09</v>
      </c>
      <c r="W49" s="30">
        <v>0</v>
      </c>
      <c r="X49" s="30">
        <v>-7.01</v>
      </c>
      <c r="Y49" s="30">
        <v>-7.72</v>
      </c>
      <c r="Z49" s="30">
        <v>-10.5</v>
      </c>
      <c r="AA49" s="30">
        <v>-4.58</v>
      </c>
      <c r="AB49" s="31">
        <v>-0.97</v>
      </c>
    </row>
    <row r="50" spans="1:28" ht="15.75" x14ac:dyDescent="0.25">
      <c r="A50" s="23"/>
      <c r="B50" s="32">
        <v>44997</v>
      </c>
      <c r="C50" s="70">
        <f t="shared" si="1"/>
        <v>-73.530000000000015</v>
      </c>
      <c r="D50" s="71"/>
      <c r="E50" s="29">
        <v>-2.06</v>
      </c>
      <c r="F50" s="30">
        <v>0</v>
      </c>
      <c r="G50" s="30">
        <v>0</v>
      </c>
      <c r="H50" s="30">
        <v>0</v>
      </c>
      <c r="I50" s="30">
        <v>0</v>
      </c>
      <c r="J50" s="30">
        <v>-4.66</v>
      </c>
      <c r="K50" s="30">
        <v>-16.899999999999999</v>
      </c>
      <c r="L50" s="30">
        <v>-0.1</v>
      </c>
      <c r="M50" s="30">
        <v>0</v>
      </c>
      <c r="N50" s="30">
        <v>-7.35</v>
      </c>
      <c r="O50" s="30">
        <v>-13.38</v>
      </c>
      <c r="P50" s="30">
        <v>-9.4</v>
      </c>
      <c r="Q50" s="30">
        <v>0</v>
      </c>
      <c r="R50" s="30">
        <v>-4.6399999999999997</v>
      </c>
      <c r="S50" s="30">
        <v>-1.68</v>
      </c>
      <c r="T50" s="30">
        <v>0</v>
      </c>
      <c r="U50" s="30">
        <v>-12.7</v>
      </c>
      <c r="V50" s="30">
        <v>-0.65</v>
      </c>
      <c r="W50" s="30">
        <v>-0.01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44998</v>
      </c>
      <c r="C51" s="70">
        <f t="shared" si="1"/>
        <v>-79.440000000000012</v>
      </c>
      <c r="D51" s="71"/>
      <c r="E51" s="29">
        <v>0</v>
      </c>
      <c r="F51" s="30">
        <v>-0.7</v>
      </c>
      <c r="G51" s="30">
        <v>-3.3</v>
      </c>
      <c r="H51" s="30">
        <v>-1.6</v>
      </c>
      <c r="I51" s="30">
        <v>0</v>
      </c>
      <c r="J51" s="30">
        <v>0</v>
      </c>
      <c r="K51" s="30">
        <v>0</v>
      </c>
      <c r="L51" s="30">
        <v>-0.13</v>
      </c>
      <c r="M51" s="30">
        <v>0</v>
      </c>
      <c r="N51" s="30">
        <v>0</v>
      </c>
      <c r="O51" s="30">
        <v>0</v>
      </c>
      <c r="P51" s="30">
        <v>0</v>
      </c>
      <c r="Q51" s="30">
        <v>-13.79</v>
      </c>
      <c r="R51" s="30">
        <v>-3.77</v>
      </c>
      <c r="S51" s="30">
        <v>-6.41</v>
      </c>
      <c r="T51" s="30">
        <v>-16.16</v>
      </c>
      <c r="U51" s="30">
        <v>-1.34</v>
      </c>
      <c r="V51" s="30">
        <v>0</v>
      </c>
      <c r="W51" s="30">
        <v>0</v>
      </c>
      <c r="X51" s="30">
        <v>-4.53</v>
      </c>
      <c r="Y51" s="30">
        <v>-0.24</v>
      </c>
      <c r="Z51" s="30">
        <v>-1.19</v>
      </c>
      <c r="AA51" s="30">
        <v>-12.38</v>
      </c>
      <c r="AB51" s="31">
        <v>-13.9</v>
      </c>
    </row>
    <row r="52" spans="1:28" ht="15.75" x14ac:dyDescent="0.25">
      <c r="A52" s="23"/>
      <c r="B52" s="32">
        <v>44999</v>
      </c>
      <c r="C52" s="70">
        <f t="shared" si="1"/>
        <v>-110.60000000000002</v>
      </c>
      <c r="D52" s="71"/>
      <c r="E52" s="29">
        <v>-0.37</v>
      </c>
      <c r="F52" s="30">
        <v>-1.96</v>
      </c>
      <c r="G52" s="30">
        <v>0</v>
      </c>
      <c r="H52" s="30">
        <v>-5.29</v>
      </c>
      <c r="I52" s="30">
        <v>-0.57999999999999996</v>
      </c>
      <c r="J52" s="30">
        <v>-0.13</v>
      </c>
      <c r="K52" s="30">
        <v>-5.74</v>
      </c>
      <c r="L52" s="30">
        <v>-12.09</v>
      </c>
      <c r="M52" s="30">
        <v>-13.32</v>
      </c>
      <c r="N52" s="30">
        <v>-16.09</v>
      </c>
      <c r="O52" s="30">
        <v>-7.68</v>
      </c>
      <c r="P52" s="30">
        <v>-3.12</v>
      </c>
      <c r="Q52" s="30">
        <v>-5.43</v>
      </c>
      <c r="R52" s="30">
        <v>-14.39</v>
      </c>
      <c r="S52" s="30">
        <v>0</v>
      </c>
      <c r="T52" s="30">
        <v>-7.51</v>
      </c>
      <c r="U52" s="30">
        <v>-1.5</v>
      </c>
      <c r="V52" s="30">
        <v>-0.67</v>
      </c>
      <c r="W52" s="30">
        <v>0</v>
      </c>
      <c r="X52" s="30">
        <v>-10.25</v>
      </c>
      <c r="Y52" s="30">
        <v>0</v>
      </c>
      <c r="Z52" s="30">
        <v>-4.33</v>
      </c>
      <c r="AA52" s="30">
        <v>0</v>
      </c>
      <c r="AB52" s="31">
        <v>-0.15</v>
      </c>
    </row>
    <row r="53" spans="1:28" ht="15.75" x14ac:dyDescent="0.25">
      <c r="A53" s="23"/>
      <c r="B53" s="32">
        <v>45000</v>
      </c>
      <c r="C53" s="70">
        <f t="shared" si="1"/>
        <v>-58.160000000000004</v>
      </c>
      <c r="D53" s="71"/>
      <c r="E53" s="29">
        <v>-15.12</v>
      </c>
      <c r="F53" s="30">
        <v>-2.84</v>
      </c>
      <c r="G53" s="30">
        <v>-4.1399999999999997</v>
      </c>
      <c r="H53" s="30">
        <v>-5.26</v>
      </c>
      <c r="I53" s="30">
        <v>-3.69</v>
      </c>
      <c r="J53" s="30">
        <v>-15.64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-1.55</v>
      </c>
      <c r="R53" s="30">
        <v>0</v>
      </c>
      <c r="S53" s="30">
        <v>0</v>
      </c>
      <c r="T53" s="30">
        <v>-0.34</v>
      </c>
      <c r="U53" s="30">
        <v>-1.45</v>
      </c>
      <c r="V53" s="30">
        <v>-6.04</v>
      </c>
      <c r="W53" s="30">
        <v>-1.7</v>
      </c>
      <c r="X53" s="30">
        <v>-0.28000000000000003</v>
      </c>
      <c r="Y53" s="30">
        <v>0</v>
      </c>
      <c r="Z53" s="30">
        <v>0</v>
      </c>
      <c r="AA53" s="30">
        <v>0</v>
      </c>
      <c r="AB53" s="31">
        <v>-0.11</v>
      </c>
    </row>
    <row r="54" spans="1:28" ht="15.75" x14ac:dyDescent="0.25">
      <c r="A54" s="23"/>
      <c r="B54" s="32">
        <v>45001</v>
      </c>
      <c r="C54" s="70">
        <f t="shared" si="1"/>
        <v>-30.44</v>
      </c>
      <c r="D54" s="71"/>
      <c r="E54" s="29">
        <v>-0.12</v>
      </c>
      <c r="F54" s="30">
        <v>-7.3</v>
      </c>
      <c r="G54" s="30">
        <v>0</v>
      </c>
      <c r="H54" s="30">
        <v>0</v>
      </c>
      <c r="I54" s="30">
        <v>0</v>
      </c>
      <c r="J54" s="30">
        <v>-0.5</v>
      </c>
      <c r="K54" s="30">
        <v>0</v>
      </c>
      <c r="L54" s="30">
        <v>-0.64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-0.52</v>
      </c>
      <c r="V54" s="30">
        <v>-0.14000000000000001</v>
      </c>
      <c r="W54" s="30">
        <v>0</v>
      </c>
      <c r="X54" s="30">
        <v>-0.53</v>
      </c>
      <c r="Y54" s="30">
        <v>-15.75</v>
      </c>
      <c r="Z54" s="30">
        <v>-4.9400000000000004</v>
      </c>
      <c r="AA54" s="30">
        <v>0</v>
      </c>
      <c r="AB54" s="31">
        <v>0</v>
      </c>
    </row>
    <row r="55" spans="1:28" ht="15.75" x14ac:dyDescent="0.25">
      <c r="A55" s="23"/>
      <c r="B55" s="32">
        <v>45002</v>
      </c>
      <c r="C55" s="70">
        <f t="shared" si="1"/>
        <v>-130.35</v>
      </c>
      <c r="D55" s="71"/>
      <c r="E55" s="29">
        <v>-0.34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-11.31</v>
      </c>
      <c r="L55" s="30">
        <v>-2.4900000000000002</v>
      </c>
      <c r="M55" s="30">
        <v>0</v>
      </c>
      <c r="N55" s="30">
        <v>-0.42</v>
      </c>
      <c r="O55" s="30">
        <v>-13.45</v>
      </c>
      <c r="P55" s="30">
        <v>-17.079999999999998</v>
      </c>
      <c r="Q55" s="30">
        <v>-2.0499999999999998</v>
      </c>
      <c r="R55" s="30">
        <v>-10.95</v>
      </c>
      <c r="S55" s="30">
        <v>-15.77</v>
      </c>
      <c r="T55" s="30">
        <v>-2.56</v>
      </c>
      <c r="U55" s="30">
        <v>-0.28999999999999998</v>
      </c>
      <c r="V55" s="30">
        <v>-0.67</v>
      </c>
      <c r="W55" s="30">
        <v>-8.1300000000000008</v>
      </c>
      <c r="X55" s="30">
        <v>-17.23</v>
      </c>
      <c r="Y55" s="30">
        <v>-3.16</v>
      </c>
      <c r="Z55" s="30">
        <v>-8.15</v>
      </c>
      <c r="AA55" s="30">
        <v>-1.21</v>
      </c>
      <c r="AB55" s="31">
        <v>-15.09</v>
      </c>
    </row>
    <row r="56" spans="1:28" ht="15.75" x14ac:dyDescent="0.25">
      <c r="A56" s="23"/>
      <c r="B56" s="32">
        <v>45003</v>
      </c>
      <c r="C56" s="70">
        <f t="shared" si="1"/>
        <v>-76.919999999999987</v>
      </c>
      <c r="D56" s="71"/>
      <c r="E56" s="29">
        <v>-8.5</v>
      </c>
      <c r="F56" s="30">
        <v>-2.63</v>
      </c>
      <c r="G56" s="30">
        <v>0</v>
      </c>
      <c r="H56" s="30">
        <v>0</v>
      </c>
      <c r="I56" s="30">
        <v>-0.06</v>
      </c>
      <c r="J56" s="30">
        <v>-2.0099999999999998</v>
      </c>
      <c r="K56" s="30">
        <v>-15.71</v>
      </c>
      <c r="L56" s="30">
        <v>-9.2899999999999991</v>
      </c>
      <c r="M56" s="30">
        <v>-4.82</v>
      </c>
      <c r="N56" s="30">
        <v>0</v>
      </c>
      <c r="O56" s="30">
        <v>0</v>
      </c>
      <c r="P56" s="30">
        <v>0</v>
      </c>
      <c r="Q56" s="30">
        <v>-5.22</v>
      </c>
      <c r="R56" s="30">
        <v>-9.9700000000000006</v>
      </c>
      <c r="S56" s="30">
        <v>-13.32</v>
      </c>
      <c r="T56" s="30">
        <v>-0.5</v>
      </c>
      <c r="U56" s="30">
        <v>-0.56000000000000005</v>
      </c>
      <c r="V56" s="30">
        <v>-0.71</v>
      </c>
      <c r="W56" s="30">
        <v>0</v>
      </c>
      <c r="X56" s="30">
        <v>0</v>
      </c>
      <c r="Y56" s="30">
        <v>-0.03</v>
      </c>
      <c r="Z56" s="30">
        <v>-2.52</v>
      </c>
      <c r="AA56" s="30">
        <v>-0.35</v>
      </c>
      <c r="AB56" s="31">
        <v>-0.72</v>
      </c>
    </row>
    <row r="57" spans="1:28" ht="15.75" x14ac:dyDescent="0.25">
      <c r="A57" s="23"/>
      <c r="B57" s="32">
        <v>45004</v>
      </c>
      <c r="C57" s="70">
        <f t="shared" si="1"/>
        <v>-132.28</v>
      </c>
      <c r="D57" s="71"/>
      <c r="E57" s="29">
        <v>-0.45</v>
      </c>
      <c r="F57" s="30">
        <v>-4.4800000000000004</v>
      </c>
      <c r="G57" s="30">
        <v>-9.99</v>
      </c>
      <c r="H57" s="30">
        <v>-11.91</v>
      </c>
      <c r="I57" s="30">
        <v>-9.73</v>
      </c>
      <c r="J57" s="30">
        <v>0</v>
      </c>
      <c r="K57" s="30">
        <v>-12.74</v>
      </c>
      <c r="L57" s="30">
        <v>-7.0000000000000007E-2</v>
      </c>
      <c r="M57" s="30">
        <v>0</v>
      </c>
      <c r="N57" s="30">
        <v>0</v>
      </c>
      <c r="O57" s="30">
        <v>-12.81</v>
      </c>
      <c r="P57" s="30">
        <v>-15.34</v>
      </c>
      <c r="Q57" s="30">
        <v>0</v>
      </c>
      <c r="R57" s="30">
        <v>0</v>
      </c>
      <c r="S57" s="30">
        <v>-5.46</v>
      </c>
      <c r="T57" s="30">
        <v>-11.24</v>
      </c>
      <c r="U57" s="30">
        <v>-5.86</v>
      </c>
      <c r="V57" s="30">
        <v>0</v>
      </c>
      <c r="W57" s="30">
        <v>0</v>
      </c>
      <c r="X57" s="30">
        <v>0</v>
      </c>
      <c r="Y57" s="30">
        <v>-0.64</v>
      </c>
      <c r="Z57" s="30">
        <v>-16.059999999999999</v>
      </c>
      <c r="AA57" s="30">
        <v>0</v>
      </c>
      <c r="AB57" s="31">
        <v>-15.5</v>
      </c>
    </row>
    <row r="58" spans="1:28" ht="15.75" x14ac:dyDescent="0.25">
      <c r="A58" s="23"/>
      <c r="B58" s="32">
        <v>45005</v>
      </c>
      <c r="C58" s="70">
        <f t="shared" si="1"/>
        <v>-139.72</v>
      </c>
      <c r="D58" s="71"/>
      <c r="E58" s="29">
        <v>-14.9</v>
      </c>
      <c r="F58" s="30">
        <v>0</v>
      </c>
      <c r="G58" s="30">
        <v>0</v>
      </c>
      <c r="H58" s="30">
        <v>0</v>
      </c>
      <c r="I58" s="30">
        <v>-5.28</v>
      </c>
      <c r="J58" s="30">
        <v>0</v>
      </c>
      <c r="K58" s="30">
        <v>0</v>
      </c>
      <c r="L58" s="30">
        <v>-14.46</v>
      </c>
      <c r="M58" s="30">
        <v>0</v>
      </c>
      <c r="N58" s="30">
        <v>0</v>
      </c>
      <c r="O58" s="30">
        <v>-5.48</v>
      </c>
      <c r="P58" s="30">
        <v>-15.89</v>
      </c>
      <c r="Q58" s="30">
        <v>-13.54</v>
      </c>
      <c r="R58" s="30">
        <v>0</v>
      </c>
      <c r="S58" s="30">
        <v>0</v>
      </c>
      <c r="T58" s="30">
        <v>0</v>
      </c>
      <c r="U58" s="30">
        <v>0</v>
      </c>
      <c r="V58" s="30">
        <v>-15.07</v>
      </c>
      <c r="W58" s="30">
        <v>-8.33</v>
      </c>
      <c r="X58" s="30">
        <v>-13.38</v>
      </c>
      <c r="Y58" s="30">
        <v>-16.309999999999999</v>
      </c>
      <c r="Z58" s="30">
        <v>-16.04</v>
      </c>
      <c r="AA58" s="30">
        <v>-1.04</v>
      </c>
      <c r="AB58" s="31">
        <v>0</v>
      </c>
    </row>
    <row r="59" spans="1:28" ht="15.75" x14ac:dyDescent="0.25">
      <c r="A59" s="23"/>
      <c r="B59" s="32">
        <v>45006</v>
      </c>
      <c r="C59" s="70">
        <f t="shared" si="1"/>
        <v>-87.549999999999983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-0.14000000000000001</v>
      </c>
      <c r="J59" s="30">
        <v>0</v>
      </c>
      <c r="K59" s="30">
        <v>0</v>
      </c>
      <c r="L59" s="30">
        <v>0</v>
      </c>
      <c r="M59" s="30">
        <v>-2.13</v>
      </c>
      <c r="N59" s="30">
        <v>-16.03</v>
      </c>
      <c r="O59" s="30">
        <v>-3.81</v>
      </c>
      <c r="P59" s="30">
        <v>0</v>
      </c>
      <c r="Q59" s="30">
        <v>0</v>
      </c>
      <c r="R59" s="30">
        <v>0</v>
      </c>
      <c r="S59" s="30">
        <v>0</v>
      </c>
      <c r="T59" s="30">
        <v>-4.32</v>
      </c>
      <c r="U59" s="30">
        <v>0</v>
      </c>
      <c r="V59" s="30">
        <v>-15.9</v>
      </c>
      <c r="W59" s="30">
        <v>-6.8</v>
      </c>
      <c r="X59" s="30">
        <v>-1.95</v>
      </c>
      <c r="Y59" s="30">
        <v>-16.18</v>
      </c>
      <c r="Z59" s="30">
        <v>-5.3</v>
      </c>
      <c r="AA59" s="30">
        <v>0</v>
      </c>
      <c r="AB59" s="31">
        <v>-14.99</v>
      </c>
    </row>
    <row r="60" spans="1:28" ht="15.75" x14ac:dyDescent="0.25">
      <c r="A60" s="23"/>
      <c r="B60" s="32">
        <v>45007</v>
      </c>
      <c r="C60" s="70">
        <f t="shared" si="1"/>
        <v>-91.100000000000009</v>
      </c>
      <c r="D60" s="71"/>
      <c r="E60" s="29">
        <v>-16.52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-3.88</v>
      </c>
      <c r="L60" s="30">
        <v>-8.09</v>
      </c>
      <c r="M60" s="30">
        <v>-7.34</v>
      </c>
      <c r="N60" s="30">
        <v>0</v>
      </c>
      <c r="O60" s="30">
        <v>0</v>
      </c>
      <c r="P60" s="30">
        <v>-1.91</v>
      </c>
      <c r="Q60" s="30">
        <v>-7.23</v>
      </c>
      <c r="R60" s="30">
        <v>-6.12</v>
      </c>
      <c r="S60" s="30">
        <v>0</v>
      </c>
      <c r="T60" s="30">
        <v>-12.98</v>
      </c>
      <c r="U60" s="30">
        <v>-2.76</v>
      </c>
      <c r="V60" s="30">
        <v>-13.78</v>
      </c>
      <c r="W60" s="30">
        <v>-8.6199999999999992</v>
      </c>
      <c r="X60" s="30">
        <v>-0.89</v>
      </c>
      <c r="Y60" s="30">
        <v>0</v>
      </c>
      <c r="Z60" s="30">
        <v>-0.17</v>
      </c>
      <c r="AA60" s="30">
        <v>0</v>
      </c>
      <c r="AB60" s="31">
        <v>-0.81</v>
      </c>
    </row>
    <row r="61" spans="1:28" ht="15.75" x14ac:dyDescent="0.25">
      <c r="A61" s="23"/>
      <c r="B61" s="32">
        <v>45008</v>
      </c>
      <c r="C61" s="70">
        <f t="shared" si="1"/>
        <v>-162.21</v>
      </c>
      <c r="D61" s="71"/>
      <c r="E61" s="29">
        <v>-10.19</v>
      </c>
      <c r="F61" s="30">
        <v>-0.75</v>
      </c>
      <c r="G61" s="30">
        <v>0</v>
      </c>
      <c r="H61" s="30">
        <v>0</v>
      </c>
      <c r="I61" s="30">
        <v>0</v>
      </c>
      <c r="J61" s="30">
        <v>-8.56</v>
      </c>
      <c r="K61" s="30">
        <v>-14.71</v>
      </c>
      <c r="L61" s="30">
        <v>-10.96</v>
      </c>
      <c r="M61" s="30">
        <v>-11.51</v>
      </c>
      <c r="N61" s="30">
        <v>-13.66</v>
      </c>
      <c r="O61" s="30">
        <v>-16.13</v>
      </c>
      <c r="P61" s="30">
        <v>-15.76</v>
      </c>
      <c r="Q61" s="30">
        <v>0</v>
      </c>
      <c r="R61" s="30">
        <v>-0.27</v>
      </c>
      <c r="S61" s="30">
        <v>0</v>
      </c>
      <c r="T61" s="30">
        <v>0</v>
      </c>
      <c r="U61" s="30">
        <v>-0.08</v>
      </c>
      <c r="V61" s="30">
        <v>-3.9</v>
      </c>
      <c r="W61" s="30">
        <v>-15.68</v>
      </c>
      <c r="X61" s="30">
        <v>-13.06</v>
      </c>
      <c r="Y61" s="30">
        <v>-11.09</v>
      </c>
      <c r="Z61" s="30">
        <v>-15.9</v>
      </c>
      <c r="AA61" s="30">
        <v>0</v>
      </c>
      <c r="AB61" s="31">
        <v>0</v>
      </c>
    </row>
    <row r="62" spans="1:28" ht="15.75" x14ac:dyDescent="0.25">
      <c r="A62" s="23"/>
      <c r="B62" s="32">
        <v>45009</v>
      </c>
      <c r="C62" s="70">
        <f t="shared" si="1"/>
        <v>-150.44000000000003</v>
      </c>
      <c r="D62" s="71"/>
      <c r="E62" s="29">
        <v>-15.8</v>
      </c>
      <c r="F62" s="30">
        <v>0</v>
      </c>
      <c r="G62" s="30">
        <v>-6.13</v>
      </c>
      <c r="H62" s="30">
        <v>-5.45</v>
      </c>
      <c r="I62" s="30">
        <v>-9.0399999999999991</v>
      </c>
      <c r="J62" s="30">
        <v>-1.48</v>
      </c>
      <c r="K62" s="30">
        <v>-16.489999999999998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-2.21</v>
      </c>
      <c r="S62" s="30">
        <v>-4.6500000000000004</v>
      </c>
      <c r="T62" s="30">
        <v>-15.42</v>
      </c>
      <c r="U62" s="30">
        <v>0</v>
      </c>
      <c r="V62" s="30">
        <v>0</v>
      </c>
      <c r="W62" s="30">
        <v>-5.28</v>
      </c>
      <c r="X62" s="30">
        <v>-16.350000000000001</v>
      </c>
      <c r="Y62" s="30">
        <v>-15.44</v>
      </c>
      <c r="Z62" s="30">
        <v>-15.9</v>
      </c>
      <c r="AA62" s="30">
        <v>-4.5599999999999996</v>
      </c>
      <c r="AB62" s="31">
        <v>-16.239999999999998</v>
      </c>
    </row>
    <row r="63" spans="1:28" ht="15.75" x14ac:dyDescent="0.25">
      <c r="A63" s="23"/>
      <c r="B63" s="32">
        <v>45010</v>
      </c>
      <c r="C63" s="70">
        <f t="shared" si="1"/>
        <v>-215.33000000000007</v>
      </c>
      <c r="D63" s="71"/>
      <c r="E63" s="29">
        <v>-11.73</v>
      </c>
      <c r="F63" s="30">
        <v>-11.19</v>
      </c>
      <c r="G63" s="30">
        <v>-7.2</v>
      </c>
      <c r="H63" s="30">
        <v>-13.2</v>
      </c>
      <c r="I63" s="30">
        <v>-1.56</v>
      </c>
      <c r="J63" s="30">
        <v>-1.03</v>
      </c>
      <c r="K63" s="30">
        <v>-8.01</v>
      </c>
      <c r="L63" s="30">
        <v>-15.64</v>
      </c>
      <c r="M63" s="30">
        <v>-14.23</v>
      </c>
      <c r="N63" s="30">
        <v>-16.100000000000001</v>
      </c>
      <c r="O63" s="30">
        <v>-14.62</v>
      </c>
      <c r="P63" s="30">
        <v>0</v>
      </c>
      <c r="Q63" s="30">
        <v>0</v>
      </c>
      <c r="R63" s="30">
        <v>0</v>
      </c>
      <c r="S63" s="30">
        <v>0</v>
      </c>
      <c r="T63" s="30">
        <v>-15.33</v>
      </c>
      <c r="U63" s="30">
        <v>-15.96</v>
      </c>
      <c r="V63" s="30">
        <v>-16.3</v>
      </c>
      <c r="W63" s="30">
        <v>-7</v>
      </c>
      <c r="X63" s="30">
        <v>-2.02</v>
      </c>
      <c r="Y63" s="30">
        <v>-11.4</v>
      </c>
      <c r="Z63" s="30">
        <v>-8.2200000000000006</v>
      </c>
      <c r="AA63" s="30">
        <v>-8.8000000000000007</v>
      </c>
      <c r="AB63" s="31">
        <v>-15.79</v>
      </c>
    </row>
    <row r="64" spans="1:28" ht="15.75" x14ac:dyDescent="0.25">
      <c r="A64" s="23"/>
      <c r="B64" s="32">
        <v>45011</v>
      </c>
      <c r="C64" s="70">
        <f t="shared" si="1"/>
        <v>-219.64</v>
      </c>
      <c r="D64" s="71"/>
      <c r="E64" s="29">
        <v>-7.24</v>
      </c>
      <c r="F64" s="30">
        <v>-5.13</v>
      </c>
      <c r="G64" s="30"/>
      <c r="H64" s="30">
        <v>-2.9</v>
      </c>
      <c r="I64" s="30">
        <v>-15.12</v>
      </c>
      <c r="J64" s="30">
        <v>-15.79</v>
      </c>
      <c r="K64" s="30">
        <v>-13.75</v>
      </c>
      <c r="L64" s="30">
        <v>-16.64</v>
      </c>
      <c r="M64" s="30">
        <v>-16.82</v>
      </c>
      <c r="N64" s="30">
        <v>-16.52</v>
      </c>
      <c r="O64" s="30">
        <v>0</v>
      </c>
      <c r="P64" s="30">
        <v>-15.29</v>
      </c>
      <c r="Q64" s="30">
        <v>-17.02</v>
      </c>
      <c r="R64" s="30">
        <v>-9.8000000000000007</v>
      </c>
      <c r="S64" s="30">
        <v>-15.51</v>
      </c>
      <c r="T64" s="30">
        <v>-16.309999999999999</v>
      </c>
      <c r="U64" s="30">
        <v>-0.23</v>
      </c>
      <c r="V64" s="30">
        <v>0</v>
      </c>
      <c r="W64" s="30">
        <v>-0.92</v>
      </c>
      <c r="X64" s="30">
        <v>-13.89</v>
      </c>
      <c r="Y64" s="30">
        <v>0</v>
      </c>
      <c r="Z64" s="30">
        <v>0</v>
      </c>
      <c r="AA64" s="30">
        <v>-4.8099999999999996</v>
      </c>
      <c r="AB64" s="31">
        <v>-15.95</v>
      </c>
    </row>
    <row r="65" spans="1:28" ht="15.75" x14ac:dyDescent="0.25">
      <c r="A65" s="23"/>
      <c r="B65" s="32">
        <v>45012</v>
      </c>
      <c r="C65" s="70">
        <f t="shared" si="1"/>
        <v>-54.149999999999991</v>
      </c>
      <c r="D65" s="71"/>
      <c r="E65" s="29">
        <v>-9.77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-7.87</v>
      </c>
      <c r="U65" s="30">
        <v>-9.58</v>
      </c>
      <c r="V65" s="30">
        <v>-2.62</v>
      </c>
      <c r="W65" s="30">
        <v>-7.99</v>
      </c>
      <c r="X65" s="30">
        <v>-1.91</v>
      </c>
      <c r="Y65" s="30">
        <v>0</v>
      </c>
      <c r="Z65" s="30">
        <v>-14.41</v>
      </c>
      <c r="AA65" s="30">
        <v>0</v>
      </c>
      <c r="AB65" s="31">
        <v>0</v>
      </c>
    </row>
    <row r="66" spans="1:28" ht="15.75" x14ac:dyDescent="0.25">
      <c r="A66" s="23"/>
      <c r="B66" s="32">
        <v>45013</v>
      </c>
      <c r="C66" s="70">
        <f t="shared" si="1"/>
        <v>-25.980000000000004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-8.9</v>
      </c>
      <c r="S66" s="30">
        <v>-6.81</v>
      </c>
      <c r="T66" s="30">
        <v>0</v>
      </c>
      <c r="U66" s="30">
        <v>-0.47</v>
      </c>
      <c r="V66" s="30">
        <v>0</v>
      </c>
      <c r="W66" s="30">
        <v>0</v>
      </c>
      <c r="X66" s="30">
        <v>-1.17</v>
      </c>
      <c r="Y66" s="30">
        <v>-4.62</v>
      </c>
      <c r="Z66" s="30">
        <v>-4.01</v>
      </c>
      <c r="AA66" s="30">
        <v>0</v>
      </c>
      <c r="AB66" s="31">
        <v>0</v>
      </c>
    </row>
    <row r="67" spans="1:28" ht="15.75" x14ac:dyDescent="0.25">
      <c r="A67" s="23"/>
      <c r="B67" s="32">
        <v>45014</v>
      </c>
      <c r="C67" s="70">
        <f t="shared" si="1"/>
        <v>-214.59999999999997</v>
      </c>
      <c r="D67" s="71"/>
      <c r="E67" s="29">
        <v>0</v>
      </c>
      <c r="F67" s="30">
        <v>-6.27</v>
      </c>
      <c r="G67" s="30">
        <v>-8.9700000000000006</v>
      </c>
      <c r="H67" s="30">
        <v>-8.17</v>
      </c>
      <c r="I67" s="30">
        <v>-6.27</v>
      </c>
      <c r="J67" s="30">
        <v>-10.06</v>
      </c>
      <c r="K67" s="30">
        <v>-13.81</v>
      </c>
      <c r="L67" s="30">
        <v>-7.08</v>
      </c>
      <c r="M67" s="30">
        <v>-9.42</v>
      </c>
      <c r="N67" s="30">
        <v>-12.55</v>
      </c>
      <c r="O67" s="30">
        <v>-16.059999999999999</v>
      </c>
      <c r="P67" s="30">
        <v>-2.2999999999999998</v>
      </c>
      <c r="Q67" s="30">
        <v>-14.94</v>
      </c>
      <c r="R67" s="30">
        <v>-13.18</v>
      </c>
      <c r="S67" s="30">
        <v>-11.85</v>
      </c>
      <c r="T67" s="30">
        <v>-6.29</v>
      </c>
      <c r="U67" s="30">
        <v>-9.52</v>
      </c>
      <c r="V67" s="30">
        <v>-5.75</v>
      </c>
      <c r="W67" s="30">
        <v>-15.16</v>
      </c>
      <c r="X67" s="30">
        <v>-6.12</v>
      </c>
      <c r="Y67" s="30">
        <v>-14.67</v>
      </c>
      <c r="Z67" s="30">
        <v>-16.16</v>
      </c>
      <c r="AA67" s="30">
        <v>0</v>
      </c>
      <c r="AB67" s="31">
        <v>0</v>
      </c>
    </row>
    <row r="68" spans="1:28" ht="15.75" x14ac:dyDescent="0.25">
      <c r="A68" s="23"/>
      <c r="B68" s="32">
        <v>45015</v>
      </c>
      <c r="C68" s="70">
        <f t="shared" si="1"/>
        <v>-266.14999999999998</v>
      </c>
      <c r="D68" s="71"/>
      <c r="E68" s="29">
        <v>-10.06</v>
      </c>
      <c r="F68" s="30">
        <v>-8.48</v>
      </c>
      <c r="G68" s="30">
        <v>-13.9</v>
      </c>
      <c r="H68" s="30">
        <v>-12.76</v>
      </c>
      <c r="I68" s="30">
        <v>-12.59</v>
      </c>
      <c r="J68" s="30">
        <v>-11.8</v>
      </c>
      <c r="K68" s="30">
        <v>-15.67</v>
      </c>
      <c r="L68" s="30">
        <v>-16.059999999999999</v>
      </c>
      <c r="M68" s="30">
        <v>-14.14</v>
      </c>
      <c r="N68" s="30">
        <v>-16.059999999999999</v>
      </c>
      <c r="O68" s="30">
        <v>0</v>
      </c>
      <c r="P68" s="30">
        <v>-13.5</v>
      </c>
      <c r="Q68" s="30">
        <v>-16.91</v>
      </c>
      <c r="R68" s="30">
        <v>-3.47</v>
      </c>
      <c r="S68" s="30">
        <v>-4.62</v>
      </c>
      <c r="T68" s="30">
        <v>-16.53</v>
      </c>
      <c r="U68" s="30">
        <v>-16.260000000000002</v>
      </c>
      <c r="V68" s="30">
        <v>-6.78</v>
      </c>
      <c r="W68" s="30">
        <v>0</v>
      </c>
      <c r="X68" s="30">
        <v>-2.2200000000000002</v>
      </c>
      <c r="Y68" s="30">
        <v>-16.09</v>
      </c>
      <c r="Z68" s="30">
        <v>-13.66</v>
      </c>
      <c r="AA68" s="30">
        <v>-17.04</v>
      </c>
      <c r="AB68" s="31">
        <v>-7.55</v>
      </c>
    </row>
    <row r="69" spans="1:28" ht="16.5" thickTop="1" x14ac:dyDescent="0.25">
      <c r="A69" s="23"/>
      <c r="B69" s="33">
        <v>45016</v>
      </c>
      <c r="C69" s="72">
        <f t="shared" si="1"/>
        <v>-176.98000000000002</v>
      </c>
      <c r="D69" s="73"/>
      <c r="E69" s="29">
        <v>0</v>
      </c>
      <c r="F69" s="30">
        <v>-12.25</v>
      </c>
      <c r="G69" s="30">
        <v>-7.41</v>
      </c>
      <c r="H69" s="30">
        <v>0</v>
      </c>
      <c r="I69" s="30">
        <v>0</v>
      </c>
      <c r="J69" s="30">
        <v>-0.73</v>
      </c>
      <c r="K69" s="30">
        <v>-16.88</v>
      </c>
      <c r="L69" s="30">
        <v>-16.98</v>
      </c>
      <c r="M69" s="30">
        <v>-16.989999999999998</v>
      </c>
      <c r="N69" s="30">
        <v>-12.92</v>
      </c>
      <c r="O69" s="30">
        <v>-16.7</v>
      </c>
      <c r="P69" s="30">
        <v>0</v>
      </c>
      <c r="Q69" s="30">
        <v>0</v>
      </c>
      <c r="R69" s="30">
        <v>0</v>
      </c>
      <c r="S69" s="30">
        <v>-10.41</v>
      </c>
      <c r="T69" s="30">
        <v>-15.89</v>
      </c>
      <c r="U69" s="30">
        <v>-13.03</v>
      </c>
      <c r="V69" s="30">
        <v>0</v>
      </c>
      <c r="W69" s="30">
        <v>-6.54</v>
      </c>
      <c r="X69" s="30">
        <v>0</v>
      </c>
      <c r="Y69" s="30">
        <v>-4.59</v>
      </c>
      <c r="Z69" s="30">
        <v>-10.3</v>
      </c>
      <c r="AA69" s="30">
        <v>-3.33</v>
      </c>
      <c r="AB69" s="31">
        <v>-12.03</v>
      </c>
    </row>
    <row r="70" spans="1:28" x14ac:dyDescent="0.25">
      <c r="A70" s="23"/>
      <c r="B70" s="23"/>
      <c r="C70" s="84">
        <f>SUM(C39:D69)</f>
        <v>-3691.45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44986</v>
      </c>
      <c r="C74" s="35">
        <f t="shared" ref="C74:C104" si="2">SUMIF(E74:AB74,"&gt;0")</f>
        <v>104.93999999999998</v>
      </c>
      <c r="D74" s="36">
        <f t="shared" ref="D74:D104" si="3">SUMIF(E74:AB74,"&lt;0")</f>
        <v>0</v>
      </c>
      <c r="E74" s="37">
        <f>E4+ABS(E39)</f>
        <v>16.07</v>
      </c>
      <c r="F74" s="37">
        <f t="shared" ref="F74:AB74" si="4">F4+ABS(F39)</f>
        <v>5.61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6.47</v>
      </c>
      <c r="O74" s="37">
        <f t="shared" si="4"/>
        <v>3.38</v>
      </c>
      <c r="P74" s="37">
        <f t="shared" si="4"/>
        <v>3.16</v>
      </c>
      <c r="Q74" s="37">
        <f t="shared" si="4"/>
        <v>0</v>
      </c>
      <c r="R74" s="37">
        <f t="shared" si="4"/>
        <v>0</v>
      </c>
      <c r="S74" s="37">
        <f t="shared" si="4"/>
        <v>0</v>
      </c>
      <c r="T74" s="37">
        <f t="shared" si="4"/>
        <v>0</v>
      </c>
      <c r="U74" s="37">
        <f t="shared" si="4"/>
        <v>3.14</v>
      </c>
      <c r="V74" s="37">
        <f t="shared" si="4"/>
        <v>12.43</v>
      </c>
      <c r="W74" s="37">
        <f t="shared" si="4"/>
        <v>9.51</v>
      </c>
      <c r="X74" s="37">
        <f t="shared" si="4"/>
        <v>16.260000000000002</v>
      </c>
      <c r="Y74" s="37">
        <f t="shared" si="4"/>
        <v>2.83</v>
      </c>
      <c r="Z74" s="37">
        <f t="shared" si="4"/>
        <v>4.68</v>
      </c>
      <c r="AA74" s="37">
        <f t="shared" si="4"/>
        <v>15.04</v>
      </c>
      <c r="AB74" s="38">
        <f t="shared" si="4"/>
        <v>6.36</v>
      </c>
    </row>
    <row r="75" spans="1:28" ht="15.75" x14ac:dyDescent="0.25">
      <c r="A75" s="23"/>
      <c r="B75" s="32">
        <v>44987</v>
      </c>
      <c r="C75" s="35">
        <f t="shared" si="2"/>
        <v>169.20000000000002</v>
      </c>
      <c r="D75" s="36">
        <f t="shared" si="3"/>
        <v>0</v>
      </c>
      <c r="E75" s="37">
        <f t="shared" ref="E75:S103" si="5">E5+ABS(E40)</f>
        <v>14.33</v>
      </c>
      <c r="F75" s="37">
        <f t="shared" si="5"/>
        <v>2.6900000000000004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2.0699999999999998</v>
      </c>
      <c r="L75" s="37">
        <f t="shared" si="5"/>
        <v>14.69</v>
      </c>
      <c r="M75" s="37">
        <f t="shared" si="5"/>
        <v>17.809999999999999</v>
      </c>
      <c r="N75" s="37">
        <f t="shared" si="5"/>
        <v>4.97</v>
      </c>
      <c r="O75" s="37">
        <f t="shared" si="5"/>
        <v>6.31</v>
      </c>
      <c r="P75" s="37">
        <f t="shared" si="5"/>
        <v>9.3099999999999987</v>
      </c>
      <c r="Q75" s="37">
        <f t="shared" si="5"/>
        <v>8.89</v>
      </c>
      <c r="R75" s="37">
        <f t="shared" si="5"/>
        <v>14.7</v>
      </c>
      <c r="S75" s="37">
        <f t="shared" si="5"/>
        <v>1.84</v>
      </c>
      <c r="T75" s="37">
        <f t="shared" ref="T75:AB75" si="6">T5+ABS(T40)</f>
        <v>7.79</v>
      </c>
      <c r="U75" s="37">
        <f t="shared" si="6"/>
        <v>8.0299999999999994</v>
      </c>
      <c r="V75" s="37">
        <f t="shared" si="6"/>
        <v>0.38</v>
      </c>
      <c r="W75" s="37">
        <f t="shared" si="6"/>
        <v>1.18</v>
      </c>
      <c r="X75" s="37">
        <f t="shared" si="6"/>
        <v>14.99</v>
      </c>
      <c r="Y75" s="37">
        <f t="shared" si="6"/>
        <v>7.53</v>
      </c>
      <c r="Z75" s="37">
        <f t="shared" si="6"/>
        <v>7.7</v>
      </c>
      <c r="AA75" s="37">
        <f t="shared" si="6"/>
        <v>7.96</v>
      </c>
      <c r="AB75" s="39">
        <f t="shared" si="6"/>
        <v>16.03</v>
      </c>
    </row>
    <row r="76" spans="1:28" ht="15.75" x14ac:dyDescent="0.25">
      <c r="A76" s="23"/>
      <c r="B76" s="32">
        <v>44988</v>
      </c>
      <c r="C76" s="35">
        <f t="shared" si="2"/>
        <v>208.86999999999998</v>
      </c>
      <c r="D76" s="36">
        <f t="shared" si="3"/>
        <v>0</v>
      </c>
      <c r="E76" s="37">
        <f t="shared" si="5"/>
        <v>4.37</v>
      </c>
      <c r="F76" s="37">
        <f t="shared" si="5"/>
        <v>4.34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7.83</v>
      </c>
      <c r="L76" s="37">
        <f t="shared" si="5"/>
        <v>6.85</v>
      </c>
      <c r="M76" s="37">
        <f t="shared" si="5"/>
        <v>12.18</v>
      </c>
      <c r="N76" s="37">
        <f t="shared" si="5"/>
        <v>10.34</v>
      </c>
      <c r="O76" s="37">
        <f t="shared" si="5"/>
        <v>16.95</v>
      </c>
      <c r="P76" s="37">
        <f t="shared" si="5"/>
        <v>14.2</v>
      </c>
      <c r="Q76" s="37">
        <f t="shared" si="5"/>
        <v>16.850000000000001</v>
      </c>
      <c r="R76" s="37">
        <f t="shared" si="5"/>
        <v>12.86</v>
      </c>
      <c r="S76" s="37">
        <f t="shared" si="5"/>
        <v>13.16</v>
      </c>
      <c r="T76" s="37">
        <f t="shared" ref="T76:AB76" si="7">T6+ABS(T41)</f>
        <v>13.12</v>
      </c>
      <c r="U76" s="37">
        <f t="shared" si="7"/>
        <v>16.97</v>
      </c>
      <c r="V76" s="37">
        <f t="shared" si="7"/>
        <v>7.75</v>
      </c>
      <c r="W76" s="37">
        <f t="shared" si="7"/>
        <v>15.31</v>
      </c>
      <c r="X76" s="37">
        <f t="shared" si="7"/>
        <v>3.2</v>
      </c>
      <c r="Y76" s="37">
        <f t="shared" si="7"/>
        <v>5.5</v>
      </c>
      <c r="Z76" s="37">
        <f t="shared" si="7"/>
        <v>13.69</v>
      </c>
      <c r="AA76" s="37">
        <f t="shared" si="7"/>
        <v>5.68</v>
      </c>
      <c r="AB76" s="39">
        <f t="shared" si="7"/>
        <v>7.72</v>
      </c>
    </row>
    <row r="77" spans="1:28" ht="15.75" x14ac:dyDescent="0.25">
      <c r="A77" s="23"/>
      <c r="B77" s="32">
        <v>44989</v>
      </c>
      <c r="C77" s="35">
        <f t="shared" si="2"/>
        <v>173.14999999999998</v>
      </c>
      <c r="D77" s="36">
        <f t="shared" si="3"/>
        <v>0</v>
      </c>
      <c r="E77" s="37">
        <f t="shared" si="5"/>
        <v>12.08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</v>
      </c>
      <c r="M77" s="37">
        <f t="shared" si="5"/>
        <v>0</v>
      </c>
      <c r="N77" s="37">
        <f t="shared" si="5"/>
        <v>9.44</v>
      </c>
      <c r="O77" s="37">
        <f t="shared" si="5"/>
        <v>15.81</v>
      </c>
      <c r="P77" s="37">
        <f t="shared" si="5"/>
        <v>9.59</v>
      </c>
      <c r="Q77" s="37">
        <f t="shared" si="5"/>
        <v>4.9400000000000004</v>
      </c>
      <c r="R77" s="37">
        <f t="shared" si="5"/>
        <v>6.27</v>
      </c>
      <c r="S77" s="37">
        <f t="shared" si="5"/>
        <v>10.039999999999999</v>
      </c>
      <c r="T77" s="37">
        <f t="shared" ref="T77:AB77" si="8">T7+ABS(T42)</f>
        <v>14.04</v>
      </c>
      <c r="U77" s="37">
        <f t="shared" si="8"/>
        <v>12.38</v>
      </c>
      <c r="V77" s="37">
        <f t="shared" si="8"/>
        <v>2.4</v>
      </c>
      <c r="W77" s="37">
        <f t="shared" si="8"/>
        <v>16.07</v>
      </c>
      <c r="X77" s="37">
        <f t="shared" si="8"/>
        <v>15.96</v>
      </c>
      <c r="Y77" s="37">
        <f t="shared" si="8"/>
        <v>10.95</v>
      </c>
      <c r="Z77" s="37">
        <f t="shared" si="8"/>
        <v>15.96</v>
      </c>
      <c r="AA77" s="37">
        <f t="shared" si="8"/>
        <v>2.61</v>
      </c>
      <c r="AB77" s="39">
        <f t="shared" si="8"/>
        <v>14.61</v>
      </c>
    </row>
    <row r="78" spans="1:28" ht="15.75" x14ac:dyDescent="0.25">
      <c r="A78" s="23"/>
      <c r="B78" s="32">
        <v>44990</v>
      </c>
      <c r="C78" s="35">
        <f t="shared" si="2"/>
        <v>138.26</v>
      </c>
      <c r="D78" s="36">
        <f t="shared" si="3"/>
        <v>0</v>
      </c>
      <c r="E78" s="37">
        <f t="shared" si="5"/>
        <v>5.69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7.92</v>
      </c>
      <c r="N78" s="37">
        <f t="shared" si="5"/>
        <v>15.84</v>
      </c>
      <c r="O78" s="37">
        <f t="shared" si="5"/>
        <v>11.32</v>
      </c>
      <c r="P78" s="37">
        <f t="shared" si="5"/>
        <v>7.31</v>
      </c>
      <c r="Q78" s="37">
        <f t="shared" si="5"/>
        <v>16.38</v>
      </c>
      <c r="R78" s="37">
        <f t="shared" si="5"/>
        <v>2.3499999999999996</v>
      </c>
      <c r="S78" s="37">
        <f t="shared" si="5"/>
        <v>10.28</v>
      </c>
      <c r="T78" s="37">
        <f t="shared" ref="T78:AB78" si="9">T8+ABS(T43)</f>
        <v>3.3200000000000003</v>
      </c>
      <c r="U78" s="37">
        <f t="shared" si="9"/>
        <v>7.46</v>
      </c>
      <c r="V78" s="37">
        <f t="shared" si="9"/>
        <v>4.6100000000000003</v>
      </c>
      <c r="W78" s="37">
        <f t="shared" si="9"/>
        <v>2.0499999999999998</v>
      </c>
      <c r="X78" s="37">
        <f t="shared" si="9"/>
        <v>7.35</v>
      </c>
      <c r="Y78" s="37">
        <f t="shared" si="9"/>
        <v>9.01</v>
      </c>
      <c r="Z78" s="37">
        <f t="shared" si="9"/>
        <v>9.91</v>
      </c>
      <c r="AA78" s="37">
        <f t="shared" si="9"/>
        <v>8.57</v>
      </c>
      <c r="AB78" s="39">
        <f t="shared" si="9"/>
        <v>8.89</v>
      </c>
    </row>
    <row r="79" spans="1:28" ht="15.75" x14ac:dyDescent="0.25">
      <c r="A79" s="23"/>
      <c r="B79" s="32">
        <v>44991</v>
      </c>
      <c r="C79" s="35">
        <f t="shared" si="2"/>
        <v>95.16</v>
      </c>
      <c r="D79" s="36">
        <f t="shared" si="3"/>
        <v>0</v>
      </c>
      <c r="E79" s="37">
        <f t="shared" si="5"/>
        <v>4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0</v>
      </c>
      <c r="M79" s="37">
        <f t="shared" si="5"/>
        <v>0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ref="T79:AB79" si="10">T9+ABS(T44)</f>
        <v>0</v>
      </c>
      <c r="U79" s="37">
        <f t="shared" si="10"/>
        <v>0</v>
      </c>
      <c r="V79" s="37">
        <f t="shared" si="10"/>
        <v>3.26</v>
      </c>
      <c r="W79" s="37">
        <f t="shared" si="10"/>
        <v>17.29</v>
      </c>
      <c r="X79" s="37">
        <f t="shared" si="10"/>
        <v>17.170000000000002</v>
      </c>
      <c r="Y79" s="37">
        <f t="shared" si="10"/>
        <v>17.739999999999998</v>
      </c>
      <c r="Z79" s="37">
        <f t="shared" si="10"/>
        <v>16.48</v>
      </c>
      <c r="AA79" s="37">
        <f t="shared" si="10"/>
        <v>14.53</v>
      </c>
      <c r="AB79" s="39">
        <f t="shared" si="10"/>
        <v>4.6900000000000004</v>
      </c>
    </row>
    <row r="80" spans="1:28" ht="15.75" x14ac:dyDescent="0.25">
      <c r="A80" s="23"/>
      <c r="B80" s="32">
        <v>44992</v>
      </c>
      <c r="C80" s="35">
        <f t="shared" si="2"/>
        <v>246.64000000000001</v>
      </c>
      <c r="D80" s="36">
        <f t="shared" si="3"/>
        <v>0</v>
      </c>
      <c r="E80" s="37">
        <f t="shared" si="5"/>
        <v>7.28</v>
      </c>
      <c r="F80" s="37">
        <f t="shared" si="5"/>
        <v>0.5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8.3000000000000007</v>
      </c>
      <c r="L80" s="37">
        <f t="shared" si="5"/>
        <v>12.69</v>
      </c>
      <c r="M80" s="37">
        <f t="shared" si="5"/>
        <v>17.100000000000001</v>
      </c>
      <c r="N80" s="37">
        <f t="shared" si="5"/>
        <v>17.36</v>
      </c>
      <c r="O80" s="37">
        <f t="shared" si="5"/>
        <v>17.350000000000001</v>
      </c>
      <c r="P80" s="37">
        <f t="shared" si="5"/>
        <v>17.350000000000001</v>
      </c>
      <c r="Q80" s="37">
        <f t="shared" si="5"/>
        <v>15.7</v>
      </c>
      <c r="R80" s="37">
        <f t="shared" si="5"/>
        <v>16.54</v>
      </c>
      <c r="S80" s="37">
        <f t="shared" si="5"/>
        <v>16.13</v>
      </c>
      <c r="T80" s="37">
        <f t="shared" ref="T80:AB80" si="11">T10+ABS(T45)</f>
        <v>15.72</v>
      </c>
      <c r="U80" s="37">
        <f t="shared" si="11"/>
        <v>5.65</v>
      </c>
      <c r="V80" s="37">
        <f t="shared" si="11"/>
        <v>5.22</v>
      </c>
      <c r="W80" s="37">
        <f t="shared" si="11"/>
        <v>14.03</v>
      </c>
      <c r="X80" s="37">
        <f t="shared" si="11"/>
        <v>16.16</v>
      </c>
      <c r="Y80" s="37">
        <f t="shared" si="11"/>
        <v>11.41</v>
      </c>
      <c r="Z80" s="37">
        <f t="shared" si="11"/>
        <v>15.92</v>
      </c>
      <c r="AA80" s="37">
        <f t="shared" si="11"/>
        <v>10.74</v>
      </c>
      <c r="AB80" s="39">
        <f t="shared" si="11"/>
        <v>5.49</v>
      </c>
    </row>
    <row r="81" spans="1:28" ht="15.75" x14ac:dyDescent="0.25">
      <c r="A81" s="23"/>
      <c r="B81" s="32">
        <v>44993</v>
      </c>
      <c r="C81" s="35">
        <f t="shared" si="2"/>
        <v>192.62</v>
      </c>
      <c r="D81" s="36">
        <f t="shared" si="3"/>
        <v>0</v>
      </c>
      <c r="E81" s="37">
        <f t="shared" si="5"/>
        <v>6.2200000000000006</v>
      </c>
      <c r="F81" s="37">
        <f t="shared" si="5"/>
        <v>9.59</v>
      </c>
      <c r="G81" s="37">
        <f t="shared" si="5"/>
        <v>2.37</v>
      </c>
      <c r="H81" s="37">
        <f t="shared" si="5"/>
        <v>12.82</v>
      </c>
      <c r="I81" s="37">
        <f t="shared" si="5"/>
        <v>14.43</v>
      </c>
      <c r="J81" s="37">
        <f t="shared" si="5"/>
        <v>2.83</v>
      </c>
      <c r="K81" s="37">
        <f t="shared" si="5"/>
        <v>13.03</v>
      </c>
      <c r="L81" s="37">
        <f t="shared" si="5"/>
        <v>8.7899999999999991</v>
      </c>
      <c r="M81" s="37">
        <f t="shared" si="5"/>
        <v>12.71</v>
      </c>
      <c r="N81" s="37">
        <f t="shared" si="5"/>
        <v>14.45</v>
      </c>
      <c r="O81" s="37">
        <f t="shared" si="5"/>
        <v>6.76</v>
      </c>
      <c r="P81" s="37">
        <f t="shared" si="5"/>
        <v>5.1899999999999995</v>
      </c>
      <c r="Q81" s="37">
        <f t="shared" si="5"/>
        <v>13.14</v>
      </c>
      <c r="R81" s="37">
        <f t="shared" si="5"/>
        <v>8.14</v>
      </c>
      <c r="S81" s="37">
        <f t="shared" si="5"/>
        <v>3.8</v>
      </c>
      <c r="T81" s="37">
        <f t="shared" ref="T81:AB81" si="12">T11+ABS(T46)</f>
        <v>8.5599999999999987</v>
      </c>
      <c r="U81" s="37">
        <f t="shared" si="12"/>
        <v>5.03</v>
      </c>
      <c r="V81" s="37">
        <f t="shared" si="12"/>
        <v>2.4899999999999998</v>
      </c>
      <c r="W81" s="37">
        <f t="shared" si="12"/>
        <v>4.63</v>
      </c>
      <c r="X81" s="37">
        <f t="shared" si="12"/>
        <v>7.17</v>
      </c>
      <c r="Y81" s="37">
        <f t="shared" si="12"/>
        <v>8.07</v>
      </c>
      <c r="Z81" s="37">
        <f t="shared" si="12"/>
        <v>3.59</v>
      </c>
      <c r="AA81" s="37">
        <f t="shared" si="12"/>
        <v>8.6300000000000008</v>
      </c>
      <c r="AB81" s="39">
        <f t="shared" si="12"/>
        <v>10.18</v>
      </c>
    </row>
    <row r="82" spans="1:28" ht="15.75" x14ac:dyDescent="0.25">
      <c r="A82" s="23"/>
      <c r="B82" s="32">
        <v>44994</v>
      </c>
      <c r="C82" s="35">
        <f t="shared" si="2"/>
        <v>277.12000000000006</v>
      </c>
      <c r="D82" s="36">
        <f t="shared" si="3"/>
        <v>0</v>
      </c>
      <c r="E82" s="37">
        <f t="shared" si="5"/>
        <v>14.48</v>
      </c>
      <c r="F82" s="37">
        <f t="shared" si="5"/>
        <v>14.77</v>
      </c>
      <c r="G82" s="37">
        <f t="shared" si="5"/>
        <v>17.07</v>
      </c>
      <c r="H82" s="37">
        <f t="shared" si="5"/>
        <v>11.27</v>
      </c>
      <c r="I82" s="37">
        <f t="shared" si="5"/>
        <v>9</v>
      </c>
      <c r="J82" s="37">
        <f t="shared" si="5"/>
        <v>3.73</v>
      </c>
      <c r="K82" s="37">
        <f t="shared" si="5"/>
        <v>14.08</v>
      </c>
      <c r="L82" s="37">
        <f t="shared" si="5"/>
        <v>11.85</v>
      </c>
      <c r="M82" s="37">
        <f t="shared" si="5"/>
        <v>14.09</v>
      </c>
      <c r="N82" s="37">
        <f t="shared" si="5"/>
        <v>13.639999999999999</v>
      </c>
      <c r="O82" s="37">
        <f t="shared" si="5"/>
        <v>17.989999999999998</v>
      </c>
      <c r="P82" s="37">
        <f t="shared" si="5"/>
        <v>9.2100000000000009</v>
      </c>
      <c r="Q82" s="37">
        <f t="shared" si="5"/>
        <v>7.65</v>
      </c>
      <c r="R82" s="37">
        <f t="shared" si="5"/>
        <v>8.43</v>
      </c>
      <c r="S82" s="37">
        <f t="shared" si="5"/>
        <v>9.99</v>
      </c>
      <c r="T82" s="37">
        <f t="shared" ref="T82:AB82" si="13">T12+ABS(T47)</f>
        <v>9.85</v>
      </c>
      <c r="U82" s="37">
        <f t="shared" si="13"/>
        <v>7.31</v>
      </c>
      <c r="V82" s="37">
        <f t="shared" si="13"/>
        <v>5.93</v>
      </c>
      <c r="W82" s="37">
        <f t="shared" si="13"/>
        <v>14.22</v>
      </c>
      <c r="X82" s="37">
        <f t="shared" si="13"/>
        <v>14.6</v>
      </c>
      <c r="Y82" s="37">
        <f t="shared" si="13"/>
        <v>16.79</v>
      </c>
      <c r="Z82" s="37">
        <f t="shared" si="13"/>
        <v>17.38</v>
      </c>
      <c r="AA82" s="37">
        <f t="shared" si="13"/>
        <v>10.43</v>
      </c>
      <c r="AB82" s="39">
        <f t="shared" si="13"/>
        <v>3.36</v>
      </c>
    </row>
    <row r="83" spans="1:28" ht="15.75" x14ac:dyDescent="0.25">
      <c r="A83" s="23"/>
      <c r="B83" s="32">
        <v>44995</v>
      </c>
      <c r="C83" s="35">
        <f t="shared" si="2"/>
        <v>205.19</v>
      </c>
      <c r="D83" s="36">
        <f t="shared" si="3"/>
        <v>0</v>
      </c>
      <c r="E83" s="37">
        <f t="shared" si="5"/>
        <v>6.22</v>
      </c>
      <c r="F83" s="37">
        <f t="shared" si="5"/>
        <v>12.87</v>
      </c>
      <c r="G83" s="37">
        <f t="shared" si="5"/>
        <v>3.67</v>
      </c>
      <c r="H83" s="37">
        <f t="shared" si="5"/>
        <v>1.73</v>
      </c>
      <c r="I83" s="37">
        <f t="shared" si="5"/>
        <v>1.72</v>
      </c>
      <c r="J83" s="37">
        <f t="shared" si="5"/>
        <v>15.64</v>
      </c>
      <c r="K83" s="37">
        <f t="shared" si="5"/>
        <v>16.989999999999998</v>
      </c>
      <c r="L83" s="37">
        <f t="shared" si="5"/>
        <v>15.28</v>
      </c>
      <c r="M83" s="37">
        <f t="shared" si="5"/>
        <v>17.89</v>
      </c>
      <c r="N83" s="37">
        <f t="shared" si="5"/>
        <v>3.99</v>
      </c>
      <c r="O83" s="37">
        <f t="shared" si="5"/>
        <v>17.71</v>
      </c>
      <c r="P83" s="37">
        <f t="shared" si="5"/>
        <v>7.82</v>
      </c>
      <c r="Q83" s="37">
        <f t="shared" si="5"/>
        <v>3.4</v>
      </c>
      <c r="R83" s="37">
        <f t="shared" si="5"/>
        <v>12.51</v>
      </c>
      <c r="S83" s="37">
        <f t="shared" si="5"/>
        <v>16.09</v>
      </c>
      <c r="T83" s="37">
        <f t="shared" ref="T83:AB83" si="14">T13+ABS(T48)</f>
        <v>3.27</v>
      </c>
      <c r="U83" s="37">
        <f t="shared" si="14"/>
        <v>3.03</v>
      </c>
      <c r="V83" s="37">
        <f t="shared" si="14"/>
        <v>3.5700000000000003</v>
      </c>
      <c r="W83" s="37">
        <f t="shared" si="14"/>
        <v>1.89</v>
      </c>
      <c r="X83" s="37">
        <f t="shared" si="14"/>
        <v>6.37</v>
      </c>
      <c r="Y83" s="37">
        <f t="shared" si="14"/>
        <v>2.68</v>
      </c>
      <c r="Z83" s="37">
        <f t="shared" si="14"/>
        <v>10.3</v>
      </c>
      <c r="AA83" s="37">
        <f t="shared" si="14"/>
        <v>11.24</v>
      </c>
      <c r="AB83" s="39">
        <f t="shared" si="14"/>
        <v>9.31</v>
      </c>
    </row>
    <row r="84" spans="1:28" ht="15.75" x14ac:dyDescent="0.25">
      <c r="A84" s="23"/>
      <c r="B84" s="32">
        <v>44996</v>
      </c>
      <c r="C84" s="35">
        <f t="shared" si="2"/>
        <v>218.84000000000003</v>
      </c>
      <c r="D84" s="36">
        <f t="shared" si="3"/>
        <v>0</v>
      </c>
      <c r="E84" s="37">
        <f t="shared" si="5"/>
        <v>4.92</v>
      </c>
      <c r="F84" s="37">
        <f t="shared" si="5"/>
        <v>13.34</v>
      </c>
      <c r="G84" s="37">
        <f t="shared" si="5"/>
        <v>6.31</v>
      </c>
      <c r="H84" s="37">
        <f t="shared" si="5"/>
        <v>3.86</v>
      </c>
      <c r="I84" s="37">
        <f t="shared" si="5"/>
        <v>0</v>
      </c>
      <c r="J84" s="37">
        <f t="shared" si="5"/>
        <v>5.93</v>
      </c>
      <c r="K84" s="37">
        <f t="shared" si="5"/>
        <v>12.57</v>
      </c>
      <c r="L84" s="37">
        <f t="shared" si="5"/>
        <v>16.63</v>
      </c>
      <c r="M84" s="37">
        <f t="shared" si="5"/>
        <v>13.36</v>
      </c>
      <c r="N84" s="37">
        <f t="shared" si="5"/>
        <v>9.31</v>
      </c>
      <c r="O84" s="37">
        <f t="shared" si="5"/>
        <v>17.010000000000002</v>
      </c>
      <c r="P84" s="37">
        <f t="shared" si="5"/>
        <v>5.3699999999999992</v>
      </c>
      <c r="Q84" s="37">
        <f t="shared" si="5"/>
        <v>18.21</v>
      </c>
      <c r="R84" s="37">
        <f t="shared" si="5"/>
        <v>16.3</v>
      </c>
      <c r="S84" s="37">
        <f t="shared" si="5"/>
        <v>8.76</v>
      </c>
      <c r="T84" s="37">
        <f t="shared" ref="T84:AB84" si="15">T14+ABS(T49)</f>
        <v>3.96</v>
      </c>
      <c r="U84" s="37">
        <f t="shared" si="15"/>
        <v>5.92</v>
      </c>
      <c r="V84" s="37">
        <f t="shared" si="15"/>
        <v>16.09</v>
      </c>
      <c r="W84" s="37">
        <f t="shared" si="15"/>
        <v>7.76</v>
      </c>
      <c r="X84" s="37">
        <f t="shared" si="15"/>
        <v>7.6099999999999994</v>
      </c>
      <c r="Y84" s="37">
        <f t="shared" si="15"/>
        <v>7.72</v>
      </c>
      <c r="Z84" s="37">
        <f t="shared" si="15"/>
        <v>10.5</v>
      </c>
      <c r="AA84" s="37">
        <f t="shared" si="15"/>
        <v>4.58</v>
      </c>
      <c r="AB84" s="39">
        <f t="shared" si="15"/>
        <v>2.8200000000000003</v>
      </c>
    </row>
    <row r="85" spans="1:28" ht="15.75" x14ac:dyDescent="0.25">
      <c r="A85" s="23"/>
      <c r="B85" s="32">
        <v>44997</v>
      </c>
      <c r="C85" s="35">
        <f t="shared" si="2"/>
        <v>208.07999999999996</v>
      </c>
      <c r="D85" s="36">
        <f t="shared" si="3"/>
        <v>0</v>
      </c>
      <c r="E85" s="37">
        <f t="shared" si="5"/>
        <v>4.16</v>
      </c>
      <c r="F85" s="37">
        <f t="shared" si="5"/>
        <v>12.53</v>
      </c>
      <c r="G85" s="37">
        <f t="shared" si="5"/>
        <v>8.94</v>
      </c>
      <c r="H85" s="37">
        <f t="shared" si="5"/>
        <v>1.85</v>
      </c>
      <c r="I85" s="37">
        <f t="shared" si="5"/>
        <v>0.66</v>
      </c>
      <c r="J85" s="37">
        <f t="shared" si="5"/>
        <v>5.18</v>
      </c>
      <c r="K85" s="37">
        <f t="shared" si="5"/>
        <v>16.899999999999999</v>
      </c>
      <c r="L85" s="37">
        <f t="shared" si="5"/>
        <v>3.27</v>
      </c>
      <c r="M85" s="37">
        <f t="shared" si="5"/>
        <v>8.65</v>
      </c>
      <c r="N85" s="37">
        <f t="shared" si="5"/>
        <v>7.35</v>
      </c>
      <c r="O85" s="37">
        <f t="shared" si="5"/>
        <v>13.38</v>
      </c>
      <c r="P85" s="37">
        <f t="shared" si="5"/>
        <v>9.4</v>
      </c>
      <c r="Q85" s="37">
        <f t="shared" si="5"/>
        <v>1.61</v>
      </c>
      <c r="R85" s="37">
        <f t="shared" si="5"/>
        <v>4.6399999999999997</v>
      </c>
      <c r="S85" s="37">
        <f t="shared" si="5"/>
        <v>8.14</v>
      </c>
      <c r="T85" s="37">
        <f t="shared" ref="T85:AB85" si="16">T15+ABS(T50)</f>
        <v>10.9</v>
      </c>
      <c r="U85" s="37">
        <f t="shared" si="16"/>
        <v>12.7</v>
      </c>
      <c r="V85" s="37">
        <f t="shared" si="16"/>
        <v>2.48</v>
      </c>
      <c r="W85" s="37">
        <f t="shared" si="16"/>
        <v>8.1999999999999993</v>
      </c>
      <c r="X85" s="37">
        <f t="shared" si="16"/>
        <v>12.43</v>
      </c>
      <c r="Y85" s="37">
        <f t="shared" si="16"/>
        <v>13.84</v>
      </c>
      <c r="Z85" s="37">
        <f t="shared" si="16"/>
        <v>13.94</v>
      </c>
      <c r="AA85" s="37">
        <f t="shared" si="16"/>
        <v>17.079999999999998</v>
      </c>
      <c r="AB85" s="39">
        <f t="shared" si="16"/>
        <v>9.85</v>
      </c>
    </row>
    <row r="86" spans="1:28" ht="15.75" x14ac:dyDescent="0.25">
      <c r="A86" s="23"/>
      <c r="B86" s="32">
        <v>44998</v>
      </c>
      <c r="C86" s="35">
        <f t="shared" si="2"/>
        <v>206.44</v>
      </c>
      <c r="D86" s="36">
        <f t="shared" si="3"/>
        <v>0</v>
      </c>
      <c r="E86" s="37">
        <f t="shared" si="5"/>
        <v>10.62</v>
      </c>
      <c r="F86" s="37">
        <f t="shared" si="5"/>
        <v>5.46</v>
      </c>
      <c r="G86" s="37">
        <f t="shared" si="5"/>
        <v>3.3</v>
      </c>
      <c r="H86" s="37">
        <f t="shared" si="5"/>
        <v>1.6</v>
      </c>
      <c r="I86" s="37">
        <f t="shared" si="5"/>
        <v>1.07</v>
      </c>
      <c r="J86" s="37">
        <f t="shared" si="5"/>
        <v>16.440000000000001</v>
      </c>
      <c r="K86" s="37">
        <f t="shared" si="5"/>
        <v>3.09</v>
      </c>
      <c r="L86" s="37">
        <f t="shared" si="5"/>
        <v>2.78</v>
      </c>
      <c r="M86" s="37">
        <f t="shared" si="5"/>
        <v>16.46</v>
      </c>
      <c r="N86" s="37">
        <f t="shared" si="5"/>
        <v>18</v>
      </c>
      <c r="O86" s="37">
        <f t="shared" si="5"/>
        <v>12.76</v>
      </c>
      <c r="P86" s="37">
        <f t="shared" si="5"/>
        <v>2.17</v>
      </c>
      <c r="Q86" s="37">
        <f t="shared" si="5"/>
        <v>13.79</v>
      </c>
      <c r="R86" s="37">
        <f t="shared" si="5"/>
        <v>3.77</v>
      </c>
      <c r="S86" s="37">
        <f t="shared" si="5"/>
        <v>6.41</v>
      </c>
      <c r="T86" s="37">
        <f t="shared" ref="T86:AB86" si="17">T16+ABS(T51)</f>
        <v>16.16</v>
      </c>
      <c r="U86" s="37">
        <f t="shared" si="17"/>
        <v>6.88</v>
      </c>
      <c r="V86" s="37">
        <f t="shared" si="17"/>
        <v>10.09</v>
      </c>
      <c r="W86" s="37">
        <f t="shared" si="17"/>
        <v>5.5</v>
      </c>
      <c r="X86" s="37">
        <f t="shared" si="17"/>
        <v>4.53</v>
      </c>
      <c r="Y86" s="37">
        <f t="shared" si="17"/>
        <v>7.3500000000000005</v>
      </c>
      <c r="Z86" s="37">
        <f t="shared" si="17"/>
        <v>11.93</v>
      </c>
      <c r="AA86" s="37">
        <f t="shared" si="17"/>
        <v>12.38</v>
      </c>
      <c r="AB86" s="39">
        <f t="shared" si="17"/>
        <v>13.9</v>
      </c>
    </row>
    <row r="87" spans="1:28" ht="15.75" x14ac:dyDescent="0.25">
      <c r="A87" s="23"/>
      <c r="B87" s="32">
        <v>44999</v>
      </c>
      <c r="C87" s="35">
        <f t="shared" si="2"/>
        <v>214.45000000000002</v>
      </c>
      <c r="D87" s="36">
        <f t="shared" si="3"/>
        <v>0</v>
      </c>
      <c r="E87" s="37">
        <f t="shared" si="5"/>
        <v>4.67</v>
      </c>
      <c r="F87" s="37">
        <f t="shared" si="5"/>
        <v>1.96</v>
      </c>
      <c r="G87" s="37">
        <f t="shared" si="5"/>
        <v>8.06</v>
      </c>
      <c r="H87" s="37">
        <f t="shared" si="5"/>
        <v>5.29</v>
      </c>
      <c r="I87" s="37">
        <f t="shared" si="5"/>
        <v>1.1599999999999999</v>
      </c>
      <c r="J87" s="37">
        <f t="shared" si="5"/>
        <v>13.74</v>
      </c>
      <c r="K87" s="37">
        <f t="shared" si="5"/>
        <v>9.4400000000000013</v>
      </c>
      <c r="L87" s="37">
        <f t="shared" si="5"/>
        <v>12.75</v>
      </c>
      <c r="M87" s="37">
        <f t="shared" si="5"/>
        <v>13.32</v>
      </c>
      <c r="N87" s="37">
        <f t="shared" si="5"/>
        <v>16.09</v>
      </c>
      <c r="O87" s="37">
        <f t="shared" si="5"/>
        <v>8.6199999999999992</v>
      </c>
      <c r="P87" s="37">
        <f t="shared" si="5"/>
        <v>4.03</v>
      </c>
      <c r="Q87" s="37">
        <f t="shared" si="5"/>
        <v>5.99</v>
      </c>
      <c r="R87" s="37">
        <f t="shared" si="5"/>
        <v>14.39</v>
      </c>
      <c r="S87" s="37">
        <f t="shared" si="5"/>
        <v>9.85</v>
      </c>
      <c r="T87" s="37">
        <f t="shared" ref="T87:AB87" si="18">T17+ABS(T52)</f>
        <v>7.51</v>
      </c>
      <c r="U87" s="37">
        <f t="shared" si="18"/>
        <v>4.25</v>
      </c>
      <c r="V87" s="37">
        <f t="shared" si="18"/>
        <v>6.86</v>
      </c>
      <c r="W87" s="37">
        <f t="shared" si="18"/>
        <v>15.04</v>
      </c>
      <c r="X87" s="37">
        <f t="shared" si="18"/>
        <v>10.25</v>
      </c>
      <c r="Y87" s="37">
        <f t="shared" si="18"/>
        <v>17.41</v>
      </c>
      <c r="Z87" s="37">
        <f t="shared" si="18"/>
        <v>4.33</v>
      </c>
      <c r="AA87" s="37">
        <f t="shared" si="18"/>
        <v>9.67</v>
      </c>
      <c r="AB87" s="39">
        <f t="shared" si="18"/>
        <v>9.77</v>
      </c>
    </row>
    <row r="88" spans="1:28" ht="15.75" x14ac:dyDescent="0.25">
      <c r="A88" s="23"/>
      <c r="B88" s="32">
        <v>45000</v>
      </c>
      <c r="C88" s="35">
        <f t="shared" si="2"/>
        <v>211.39000000000004</v>
      </c>
      <c r="D88" s="36">
        <f t="shared" si="3"/>
        <v>0</v>
      </c>
      <c r="E88" s="37">
        <f t="shared" si="5"/>
        <v>15.12</v>
      </c>
      <c r="F88" s="37">
        <f t="shared" si="5"/>
        <v>2.84</v>
      </c>
      <c r="G88" s="37">
        <f t="shared" si="5"/>
        <v>4.1399999999999997</v>
      </c>
      <c r="H88" s="37">
        <f t="shared" si="5"/>
        <v>5.26</v>
      </c>
      <c r="I88" s="37">
        <f t="shared" si="5"/>
        <v>3.69</v>
      </c>
      <c r="J88" s="37">
        <f t="shared" si="5"/>
        <v>15.64</v>
      </c>
      <c r="K88" s="37">
        <f t="shared" si="5"/>
        <v>9.32</v>
      </c>
      <c r="L88" s="37">
        <f t="shared" si="5"/>
        <v>15.93</v>
      </c>
      <c r="M88" s="37">
        <f t="shared" si="5"/>
        <v>14</v>
      </c>
      <c r="N88" s="37">
        <f t="shared" si="5"/>
        <v>10.46</v>
      </c>
      <c r="O88" s="37">
        <f t="shared" si="5"/>
        <v>16.48</v>
      </c>
      <c r="P88" s="37">
        <f t="shared" si="5"/>
        <v>9.01</v>
      </c>
      <c r="Q88" s="37">
        <f t="shared" si="5"/>
        <v>1.6300000000000001</v>
      </c>
      <c r="R88" s="37">
        <f t="shared" si="5"/>
        <v>15.06</v>
      </c>
      <c r="S88" s="37">
        <f t="shared" si="5"/>
        <v>13.74</v>
      </c>
      <c r="T88" s="37">
        <f t="shared" ref="T88:AB88" si="19">T18+ABS(T53)</f>
        <v>4.09</v>
      </c>
      <c r="U88" s="37">
        <f t="shared" si="19"/>
        <v>3.08</v>
      </c>
      <c r="V88" s="37">
        <f t="shared" si="19"/>
        <v>6.04</v>
      </c>
      <c r="W88" s="37">
        <f t="shared" si="19"/>
        <v>2.11</v>
      </c>
      <c r="X88" s="37">
        <f t="shared" si="19"/>
        <v>4.04</v>
      </c>
      <c r="Y88" s="37">
        <f t="shared" si="19"/>
        <v>15.3</v>
      </c>
      <c r="Z88" s="37">
        <f t="shared" si="19"/>
        <v>11.12</v>
      </c>
      <c r="AA88" s="37">
        <f t="shared" si="19"/>
        <v>9.3800000000000008</v>
      </c>
      <c r="AB88" s="39">
        <f t="shared" si="19"/>
        <v>3.9099999999999997</v>
      </c>
    </row>
    <row r="89" spans="1:28" ht="15.75" x14ac:dyDescent="0.25">
      <c r="A89" s="23"/>
      <c r="B89" s="32">
        <v>45001</v>
      </c>
      <c r="C89" s="35">
        <f t="shared" si="2"/>
        <v>287.37</v>
      </c>
      <c r="D89" s="36">
        <f t="shared" si="3"/>
        <v>0</v>
      </c>
      <c r="E89" s="37">
        <f t="shared" si="5"/>
        <v>6.91</v>
      </c>
      <c r="F89" s="37">
        <f t="shared" si="5"/>
        <v>7.3</v>
      </c>
      <c r="G89" s="37">
        <f t="shared" si="5"/>
        <v>11.84</v>
      </c>
      <c r="H89" s="37">
        <f t="shared" si="5"/>
        <v>7.49</v>
      </c>
      <c r="I89" s="37">
        <f t="shared" si="5"/>
        <v>13.4</v>
      </c>
      <c r="J89" s="37">
        <f t="shared" si="5"/>
        <v>8.0500000000000007</v>
      </c>
      <c r="K89" s="37">
        <f t="shared" si="5"/>
        <v>17.25</v>
      </c>
      <c r="L89" s="37">
        <f t="shared" si="5"/>
        <v>5.1999999999999993</v>
      </c>
      <c r="M89" s="37">
        <f t="shared" si="5"/>
        <v>12.88</v>
      </c>
      <c r="N89" s="37">
        <f t="shared" si="5"/>
        <v>17.399999999999999</v>
      </c>
      <c r="O89" s="37">
        <f t="shared" si="5"/>
        <v>16.25</v>
      </c>
      <c r="P89" s="37">
        <f t="shared" si="5"/>
        <v>17.14</v>
      </c>
      <c r="Q89" s="37">
        <f t="shared" si="5"/>
        <v>17</v>
      </c>
      <c r="R89" s="37">
        <f t="shared" si="5"/>
        <v>17.149999999999999</v>
      </c>
      <c r="S89" s="37">
        <f t="shared" si="5"/>
        <v>16.11</v>
      </c>
      <c r="T89" s="37">
        <f t="shared" ref="T89:AB89" si="20">T19+ABS(T54)</f>
        <v>12.97</v>
      </c>
      <c r="U89" s="37">
        <f t="shared" si="20"/>
        <v>3.61</v>
      </c>
      <c r="V89" s="37">
        <f t="shared" si="20"/>
        <v>9.870000000000001</v>
      </c>
      <c r="W89" s="37">
        <f t="shared" si="20"/>
        <v>17.32</v>
      </c>
      <c r="X89" s="37">
        <f t="shared" si="20"/>
        <v>3.1500000000000004</v>
      </c>
      <c r="Y89" s="37">
        <f t="shared" si="20"/>
        <v>15.75</v>
      </c>
      <c r="Z89" s="37">
        <f t="shared" si="20"/>
        <v>4.9400000000000004</v>
      </c>
      <c r="AA89" s="37">
        <f t="shared" si="20"/>
        <v>13.07</v>
      </c>
      <c r="AB89" s="39">
        <f t="shared" si="20"/>
        <v>15.32</v>
      </c>
    </row>
    <row r="90" spans="1:28" ht="15.75" x14ac:dyDescent="0.25">
      <c r="A90" s="23"/>
      <c r="B90" s="32">
        <v>45002</v>
      </c>
      <c r="C90" s="35">
        <f t="shared" si="2"/>
        <v>267.02999999999997</v>
      </c>
      <c r="D90" s="36">
        <f t="shared" si="3"/>
        <v>0</v>
      </c>
      <c r="E90" s="37">
        <f t="shared" si="5"/>
        <v>7.18</v>
      </c>
      <c r="F90" s="37">
        <f t="shared" ref="F90:AB90" si="21">F20+ABS(F55)</f>
        <v>16.28</v>
      </c>
      <c r="G90" s="37">
        <f t="shared" si="21"/>
        <v>18.2</v>
      </c>
      <c r="H90" s="37">
        <f t="shared" si="21"/>
        <v>18.57</v>
      </c>
      <c r="I90" s="37">
        <f t="shared" si="21"/>
        <v>15.6</v>
      </c>
      <c r="J90" s="37">
        <f t="shared" si="21"/>
        <v>12.24</v>
      </c>
      <c r="K90" s="37">
        <f t="shared" si="21"/>
        <v>11.31</v>
      </c>
      <c r="L90" s="37">
        <f t="shared" si="21"/>
        <v>3.1900000000000004</v>
      </c>
      <c r="M90" s="37">
        <f t="shared" si="21"/>
        <v>16.149999999999999</v>
      </c>
      <c r="N90" s="37">
        <f t="shared" si="21"/>
        <v>6.74</v>
      </c>
      <c r="O90" s="37">
        <f t="shared" si="21"/>
        <v>13.45</v>
      </c>
      <c r="P90" s="37">
        <f t="shared" si="21"/>
        <v>17.079999999999998</v>
      </c>
      <c r="Q90" s="37">
        <f t="shared" si="21"/>
        <v>2.78</v>
      </c>
      <c r="R90" s="37">
        <f t="shared" si="21"/>
        <v>10.95</v>
      </c>
      <c r="S90" s="37">
        <f t="shared" si="21"/>
        <v>15.77</v>
      </c>
      <c r="T90" s="37">
        <f t="shared" si="21"/>
        <v>7.7200000000000006</v>
      </c>
      <c r="U90" s="37">
        <f t="shared" si="21"/>
        <v>11.52</v>
      </c>
      <c r="V90" s="37">
        <f t="shared" si="21"/>
        <v>6.26</v>
      </c>
      <c r="W90" s="37">
        <f t="shared" si="21"/>
        <v>8.1300000000000008</v>
      </c>
      <c r="X90" s="37">
        <f t="shared" si="21"/>
        <v>17.23</v>
      </c>
      <c r="Y90" s="37">
        <f t="shared" si="21"/>
        <v>3.16</v>
      </c>
      <c r="Z90" s="37">
        <f t="shared" si="21"/>
        <v>8.15</v>
      </c>
      <c r="AA90" s="37">
        <f t="shared" si="21"/>
        <v>4.2799999999999994</v>
      </c>
      <c r="AB90" s="39">
        <f t="shared" si="21"/>
        <v>15.09</v>
      </c>
    </row>
    <row r="91" spans="1:28" ht="15.75" x14ac:dyDescent="0.25">
      <c r="A91" s="23"/>
      <c r="B91" s="32">
        <v>45003</v>
      </c>
      <c r="C91" s="35">
        <f t="shared" si="2"/>
        <v>215.62000000000003</v>
      </c>
      <c r="D91" s="36">
        <f t="shared" si="3"/>
        <v>0</v>
      </c>
      <c r="E91" s="37">
        <f t="shared" si="5"/>
        <v>8.5</v>
      </c>
      <c r="F91" s="37">
        <f t="shared" ref="F91:AB91" si="22">F21+ABS(F56)</f>
        <v>5.18</v>
      </c>
      <c r="G91" s="37">
        <f t="shared" si="22"/>
        <v>15.2</v>
      </c>
      <c r="H91" s="37">
        <f t="shared" si="22"/>
        <v>8.31</v>
      </c>
      <c r="I91" s="37">
        <f t="shared" si="22"/>
        <v>6.34</v>
      </c>
      <c r="J91" s="37">
        <f t="shared" si="22"/>
        <v>18.310000000000002</v>
      </c>
      <c r="K91" s="37">
        <f t="shared" si="22"/>
        <v>15.71</v>
      </c>
      <c r="L91" s="37">
        <f t="shared" si="22"/>
        <v>9.2899999999999991</v>
      </c>
      <c r="M91" s="37">
        <f t="shared" si="22"/>
        <v>5.86</v>
      </c>
      <c r="N91" s="37">
        <f t="shared" si="22"/>
        <v>12.11</v>
      </c>
      <c r="O91" s="37">
        <f t="shared" si="22"/>
        <v>15.97</v>
      </c>
      <c r="P91" s="37">
        <f t="shared" si="22"/>
        <v>16.37</v>
      </c>
      <c r="Q91" s="37">
        <f t="shared" si="22"/>
        <v>5.22</v>
      </c>
      <c r="R91" s="37">
        <f t="shared" si="22"/>
        <v>9.9700000000000006</v>
      </c>
      <c r="S91" s="37">
        <f t="shared" si="22"/>
        <v>13.32</v>
      </c>
      <c r="T91" s="37">
        <f t="shared" si="22"/>
        <v>4.34</v>
      </c>
      <c r="U91" s="37">
        <f t="shared" si="22"/>
        <v>5.9700000000000006</v>
      </c>
      <c r="V91" s="37">
        <f t="shared" si="22"/>
        <v>6.05</v>
      </c>
      <c r="W91" s="37">
        <f t="shared" si="22"/>
        <v>9.8699999999999992</v>
      </c>
      <c r="X91" s="37">
        <f t="shared" si="22"/>
        <v>5.36</v>
      </c>
      <c r="Y91" s="37">
        <f t="shared" si="22"/>
        <v>3.07</v>
      </c>
      <c r="Z91" s="37">
        <f t="shared" si="22"/>
        <v>4.9000000000000004</v>
      </c>
      <c r="AA91" s="37">
        <f t="shared" si="22"/>
        <v>7.8699999999999992</v>
      </c>
      <c r="AB91" s="39">
        <f t="shared" si="22"/>
        <v>2.5300000000000002</v>
      </c>
    </row>
    <row r="92" spans="1:28" ht="15.75" x14ac:dyDescent="0.25">
      <c r="A92" s="23"/>
      <c r="B92" s="32">
        <v>45004</v>
      </c>
      <c r="C92" s="35">
        <f t="shared" si="2"/>
        <v>237.87000000000009</v>
      </c>
      <c r="D92" s="36">
        <f t="shared" si="3"/>
        <v>0</v>
      </c>
      <c r="E92" s="37">
        <f t="shared" si="5"/>
        <v>6.28</v>
      </c>
      <c r="F92" s="37">
        <f t="shared" ref="F92:AB92" si="23">F22+ABS(F57)</f>
        <v>4.4800000000000004</v>
      </c>
      <c r="G92" s="37">
        <f t="shared" si="23"/>
        <v>11.47</v>
      </c>
      <c r="H92" s="37">
        <f t="shared" si="23"/>
        <v>12.44</v>
      </c>
      <c r="I92" s="37">
        <f t="shared" si="23"/>
        <v>11.46</v>
      </c>
      <c r="J92" s="37">
        <f t="shared" si="23"/>
        <v>5.95</v>
      </c>
      <c r="K92" s="37">
        <f t="shared" si="23"/>
        <v>12.74</v>
      </c>
      <c r="L92" s="37">
        <f t="shared" si="23"/>
        <v>11.450000000000001</v>
      </c>
      <c r="M92" s="37">
        <f t="shared" si="23"/>
        <v>7.03</v>
      </c>
      <c r="N92" s="37">
        <f t="shared" si="23"/>
        <v>12.14</v>
      </c>
      <c r="O92" s="37">
        <f t="shared" si="23"/>
        <v>12.81</v>
      </c>
      <c r="P92" s="37">
        <f t="shared" si="23"/>
        <v>15.34</v>
      </c>
      <c r="Q92" s="37">
        <f t="shared" si="23"/>
        <v>8.98</v>
      </c>
      <c r="R92" s="37">
        <f t="shared" si="23"/>
        <v>10.69</v>
      </c>
      <c r="S92" s="37">
        <f t="shared" si="23"/>
        <v>5.46</v>
      </c>
      <c r="T92" s="37">
        <f t="shared" si="23"/>
        <v>11.24</v>
      </c>
      <c r="U92" s="37">
        <f t="shared" si="23"/>
        <v>5.86</v>
      </c>
      <c r="V92" s="37">
        <f t="shared" si="23"/>
        <v>10.56</v>
      </c>
      <c r="W92" s="37">
        <f t="shared" si="23"/>
        <v>16.3</v>
      </c>
      <c r="X92" s="37">
        <f t="shared" si="23"/>
        <v>6.52</v>
      </c>
      <c r="Y92" s="37">
        <f t="shared" si="23"/>
        <v>1.0900000000000001</v>
      </c>
      <c r="Z92" s="37">
        <f t="shared" si="23"/>
        <v>16.059999999999999</v>
      </c>
      <c r="AA92" s="37">
        <f t="shared" si="23"/>
        <v>6.02</v>
      </c>
      <c r="AB92" s="39">
        <f t="shared" si="23"/>
        <v>15.5</v>
      </c>
    </row>
    <row r="93" spans="1:28" ht="15.75" x14ac:dyDescent="0.25">
      <c r="A93" s="23"/>
      <c r="B93" s="32">
        <v>45005</v>
      </c>
      <c r="C93" s="35">
        <f t="shared" si="2"/>
        <v>284.95</v>
      </c>
      <c r="D93" s="36">
        <f t="shared" si="3"/>
        <v>0</v>
      </c>
      <c r="E93" s="37">
        <f t="shared" si="5"/>
        <v>14.9</v>
      </c>
      <c r="F93" s="37">
        <f t="shared" ref="F93:AB93" si="24">F23+ABS(F58)</f>
        <v>10.28</v>
      </c>
      <c r="G93" s="37">
        <f t="shared" si="24"/>
        <v>12</v>
      </c>
      <c r="H93" s="37">
        <f t="shared" si="24"/>
        <v>1.44</v>
      </c>
      <c r="I93" s="37">
        <f t="shared" si="24"/>
        <v>5.28</v>
      </c>
      <c r="J93" s="37">
        <f t="shared" si="24"/>
        <v>14.69</v>
      </c>
      <c r="K93" s="37">
        <f t="shared" si="24"/>
        <v>11.62</v>
      </c>
      <c r="L93" s="37">
        <f t="shared" si="24"/>
        <v>14.46</v>
      </c>
      <c r="M93" s="37">
        <f t="shared" si="24"/>
        <v>18.21</v>
      </c>
      <c r="N93" s="37">
        <f t="shared" si="24"/>
        <v>18.27</v>
      </c>
      <c r="O93" s="37">
        <f t="shared" si="24"/>
        <v>5.48</v>
      </c>
      <c r="P93" s="37">
        <f t="shared" si="24"/>
        <v>15.89</v>
      </c>
      <c r="Q93" s="37">
        <f t="shared" si="24"/>
        <v>13.54</v>
      </c>
      <c r="R93" s="37">
        <f t="shared" si="24"/>
        <v>17.91</v>
      </c>
      <c r="S93" s="37">
        <f t="shared" si="24"/>
        <v>9.01</v>
      </c>
      <c r="T93" s="37">
        <f t="shared" si="24"/>
        <v>9.5500000000000007</v>
      </c>
      <c r="U93" s="37">
        <f t="shared" si="24"/>
        <v>15.14</v>
      </c>
      <c r="V93" s="37">
        <f t="shared" si="24"/>
        <v>15.07</v>
      </c>
      <c r="W93" s="37">
        <f t="shared" si="24"/>
        <v>8.5500000000000007</v>
      </c>
      <c r="X93" s="37">
        <f t="shared" si="24"/>
        <v>13.38</v>
      </c>
      <c r="Y93" s="37">
        <f t="shared" si="24"/>
        <v>16.309999999999999</v>
      </c>
      <c r="Z93" s="37">
        <f t="shared" si="24"/>
        <v>16.04</v>
      </c>
      <c r="AA93" s="37">
        <f t="shared" si="24"/>
        <v>3.06</v>
      </c>
      <c r="AB93" s="39">
        <f t="shared" si="24"/>
        <v>4.87</v>
      </c>
    </row>
    <row r="94" spans="1:28" ht="15.75" x14ac:dyDescent="0.25">
      <c r="A94" s="23"/>
      <c r="B94" s="32">
        <v>45006</v>
      </c>
      <c r="C94" s="35">
        <f t="shared" si="2"/>
        <v>244.05000000000007</v>
      </c>
      <c r="D94" s="36">
        <f t="shared" si="3"/>
        <v>0</v>
      </c>
      <c r="E94" s="37">
        <f t="shared" si="5"/>
        <v>5.74</v>
      </c>
      <c r="F94" s="37">
        <f t="shared" ref="F94:AB94" si="25">F24+ABS(F59)</f>
        <v>14.77</v>
      </c>
      <c r="G94" s="37">
        <f t="shared" si="25"/>
        <v>14.17</v>
      </c>
      <c r="H94" s="37">
        <f t="shared" si="25"/>
        <v>3.77</v>
      </c>
      <c r="I94" s="37">
        <f t="shared" si="25"/>
        <v>2.66</v>
      </c>
      <c r="J94" s="37">
        <f t="shared" si="25"/>
        <v>10.76</v>
      </c>
      <c r="K94" s="37">
        <f t="shared" si="25"/>
        <v>8.52</v>
      </c>
      <c r="L94" s="37">
        <f t="shared" si="25"/>
        <v>8.58</v>
      </c>
      <c r="M94" s="37">
        <f t="shared" si="25"/>
        <v>8.48</v>
      </c>
      <c r="N94" s="37">
        <f t="shared" si="25"/>
        <v>16.03</v>
      </c>
      <c r="O94" s="37">
        <f t="shared" si="25"/>
        <v>3.81</v>
      </c>
      <c r="P94" s="37">
        <f t="shared" si="25"/>
        <v>13.01</v>
      </c>
      <c r="Q94" s="37">
        <f t="shared" si="25"/>
        <v>15.98</v>
      </c>
      <c r="R94" s="37">
        <f t="shared" si="25"/>
        <v>12.56</v>
      </c>
      <c r="S94" s="37">
        <f t="shared" si="25"/>
        <v>12.89</v>
      </c>
      <c r="T94" s="37">
        <f t="shared" si="25"/>
        <v>5.25</v>
      </c>
      <c r="U94" s="37">
        <f t="shared" si="25"/>
        <v>12.68</v>
      </c>
      <c r="V94" s="37">
        <f t="shared" si="25"/>
        <v>15.9</v>
      </c>
      <c r="W94" s="37">
        <f t="shared" si="25"/>
        <v>6.8</v>
      </c>
      <c r="X94" s="37">
        <f t="shared" si="25"/>
        <v>3.1799999999999997</v>
      </c>
      <c r="Y94" s="37">
        <f t="shared" si="25"/>
        <v>16.18</v>
      </c>
      <c r="Z94" s="37">
        <f t="shared" si="25"/>
        <v>5.3</v>
      </c>
      <c r="AA94" s="37">
        <f t="shared" si="25"/>
        <v>12.04</v>
      </c>
      <c r="AB94" s="39">
        <f t="shared" si="25"/>
        <v>14.99</v>
      </c>
    </row>
    <row r="95" spans="1:28" ht="15.75" x14ac:dyDescent="0.25">
      <c r="A95" s="23"/>
      <c r="B95" s="32">
        <v>45007</v>
      </c>
      <c r="C95" s="35">
        <f t="shared" si="2"/>
        <v>219.97000000000003</v>
      </c>
      <c r="D95" s="36">
        <f t="shared" si="3"/>
        <v>0</v>
      </c>
      <c r="E95" s="37">
        <f t="shared" si="5"/>
        <v>16.52</v>
      </c>
      <c r="F95" s="37">
        <f t="shared" ref="F95:AB95" si="26">F25+ABS(F60)</f>
        <v>11.23</v>
      </c>
      <c r="G95" s="37">
        <f t="shared" si="26"/>
        <v>3.27</v>
      </c>
      <c r="H95" s="37">
        <f t="shared" si="26"/>
        <v>0</v>
      </c>
      <c r="I95" s="37">
        <f t="shared" si="26"/>
        <v>0</v>
      </c>
      <c r="J95" s="37">
        <f t="shared" si="26"/>
        <v>9.09</v>
      </c>
      <c r="K95" s="37">
        <f t="shared" si="26"/>
        <v>3.88</v>
      </c>
      <c r="L95" s="37">
        <f t="shared" si="26"/>
        <v>8.09</v>
      </c>
      <c r="M95" s="37">
        <f t="shared" si="26"/>
        <v>7.34</v>
      </c>
      <c r="N95" s="37">
        <f t="shared" si="26"/>
        <v>11.23</v>
      </c>
      <c r="O95" s="37">
        <f t="shared" si="26"/>
        <v>17.21</v>
      </c>
      <c r="P95" s="37">
        <f t="shared" si="26"/>
        <v>1.92</v>
      </c>
      <c r="Q95" s="37">
        <f t="shared" si="26"/>
        <v>7.23</v>
      </c>
      <c r="R95" s="37">
        <f t="shared" si="26"/>
        <v>6.12</v>
      </c>
      <c r="S95" s="37">
        <f t="shared" si="26"/>
        <v>15.06</v>
      </c>
      <c r="T95" s="37">
        <f t="shared" si="26"/>
        <v>12.98</v>
      </c>
      <c r="U95" s="37">
        <f t="shared" si="26"/>
        <v>5.97</v>
      </c>
      <c r="V95" s="37">
        <f t="shared" si="26"/>
        <v>13.78</v>
      </c>
      <c r="W95" s="37">
        <f t="shared" si="26"/>
        <v>8.6199999999999992</v>
      </c>
      <c r="X95" s="37">
        <f t="shared" si="26"/>
        <v>10.49</v>
      </c>
      <c r="Y95" s="37">
        <f t="shared" si="26"/>
        <v>17.309999999999999</v>
      </c>
      <c r="Z95" s="37">
        <f t="shared" si="26"/>
        <v>9.32</v>
      </c>
      <c r="AA95" s="37">
        <f t="shared" si="26"/>
        <v>16.36</v>
      </c>
      <c r="AB95" s="39">
        <f t="shared" si="26"/>
        <v>6.9499999999999993</v>
      </c>
    </row>
    <row r="96" spans="1:28" ht="15.75" x14ac:dyDescent="0.25">
      <c r="A96" s="23"/>
      <c r="B96" s="32">
        <v>45008</v>
      </c>
      <c r="C96" s="35">
        <f t="shared" si="2"/>
        <v>261.87</v>
      </c>
      <c r="D96" s="36">
        <f t="shared" si="3"/>
        <v>0</v>
      </c>
      <c r="E96" s="37">
        <f t="shared" si="5"/>
        <v>10.19</v>
      </c>
      <c r="F96" s="37">
        <f t="shared" ref="F96:AB96" si="27">F26+ABS(F61)</f>
        <v>6.71</v>
      </c>
      <c r="G96" s="37">
        <f t="shared" si="27"/>
        <v>8.7799999999999994</v>
      </c>
      <c r="H96" s="37">
        <f t="shared" si="27"/>
        <v>2.09</v>
      </c>
      <c r="I96" s="37">
        <f t="shared" si="27"/>
        <v>1.32</v>
      </c>
      <c r="J96" s="37">
        <f t="shared" si="27"/>
        <v>8.56</v>
      </c>
      <c r="K96" s="37">
        <f t="shared" si="27"/>
        <v>14.71</v>
      </c>
      <c r="L96" s="37">
        <f t="shared" si="27"/>
        <v>10.96</v>
      </c>
      <c r="M96" s="37">
        <f t="shared" si="27"/>
        <v>11.51</v>
      </c>
      <c r="N96" s="37">
        <f t="shared" si="27"/>
        <v>13.66</v>
      </c>
      <c r="O96" s="37">
        <f t="shared" si="27"/>
        <v>16.13</v>
      </c>
      <c r="P96" s="37">
        <f t="shared" si="27"/>
        <v>15.76</v>
      </c>
      <c r="Q96" s="37">
        <f t="shared" si="27"/>
        <v>10.94</v>
      </c>
      <c r="R96" s="37">
        <f t="shared" si="27"/>
        <v>4.0199999999999996</v>
      </c>
      <c r="S96" s="37">
        <f t="shared" si="27"/>
        <v>16.2</v>
      </c>
      <c r="T96" s="37">
        <f t="shared" si="27"/>
        <v>11.69</v>
      </c>
      <c r="U96" s="37">
        <f t="shared" si="27"/>
        <v>16.389999999999997</v>
      </c>
      <c r="V96" s="37">
        <f t="shared" si="27"/>
        <v>4.71</v>
      </c>
      <c r="W96" s="37">
        <f t="shared" si="27"/>
        <v>15.68</v>
      </c>
      <c r="X96" s="37">
        <f t="shared" si="27"/>
        <v>13.06</v>
      </c>
      <c r="Y96" s="37">
        <f t="shared" si="27"/>
        <v>11.09</v>
      </c>
      <c r="Z96" s="37">
        <f t="shared" si="27"/>
        <v>15.9</v>
      </c>
      <c r="AA96" s="37">
        <f t="shared" si="27"/>
        <v>12.36</v>
      </c>
      <c r="AB96" s="39">
        <f t="shared" si="27"/>
        <v>9.4499999999999993</v>
      </c>
    </row>
    <row r="97" spans="1:28" ht="15.75" x14ac:dyDescent="0.25">
      <c r="A97" s="23"/>
      <c r="B97" s="32">
        <v>45009</v>
      </c>
      <c r="C97" s="35">
        <f t="shared" si="2"/>
        <v>259.04000000000002</v>
      </c>
      <c r="D97" s="36">
        <f t="shared" si="3"/>
        <v>0</v>
      </c>
      <c r="E97" s="37">
        <f t="shared" si="5"/>
        <v>15.8</v>
      </c>
      <c r="F97" s="37">
        <f t="shared" ref="F97:AB97" si="28">F27+ABS(F62)</f>
        <v>10.84</v>
      </c>
      <c r="G97" s="37">
        <f t="shared" si="28"/>
        <v>6.13</v>
      </c>
      <c r="H97" s="37">
        <f t="shared" si="28"/>
        <v>5.45</v>
      </c>
      <c r="I97" s="37">
        <f t="shared" si="28"/>
        <v>9.0399999999999991</v>
      </c>
      <c r="J97" s="37">
        <f t="shared" si="28"/>
        <v>2.4900000000000002</v>
      </c>
      <c r="K97" s="37">
        <f t="shared" si="28"/>
        <v>16.489999999999998</v>
      </c>
      <c r="L97" s="37">
        <f t="shared" si="28"/>
        <v>10.53</v>
      </c>
      <c r="M97" s="37">
        <f t="shared" si="28"/>
        <v>15.53</v>
      </c>
      <c r="N97" s="37">
        <f t="shared" si="28"/>
        <v>7.65</v>
      </c>
      <c r="O97" s="37">
        <f t="shared" si="28"/>
        <v>14.34</v>
      </c>
      <c r="P97" s="37">
        <f t="shared" si="28"/>
        <v>12.3</v>
      </c>
      <c r="Q97" s="37">
        <f t="shared" si="28"/>
        <v>10.130000000000001</v>
      </c>
      <c r="R97" s="37">
        <f t="shared" si="28"/>
        <v>2.21</v>
      </c>
      <c r="S97" s="37">
        <f t="shared" si="28"/>
        <v>4.6500000000000004</v>
      </c>
      <c r="T97" s="37">
        <f t="shared" si="28"/>
        <v>15.42</v>
      </c>
      <c r="U97" s="37">
        <f t="shared" si="28"/>
        <v>11.91</v>
      </c>
      <c r="V97" s="37">
        <f t="shared" si="28"/>
        <v>14.36</v>
      </c>
      <c r="W97" s="37">
        <f t="shared" si="28"/>
        <v>5.28</v>
      </c>
      <c r="X97" s="37">
        <f t="shared" si="28"/>
        <v>16.350000000000001</v>
      </c>
      <c r="Y97" s="37">
        <f t="shared" si="28"/>
        <v>15.44</v>
      </c>
      <c r="Z97" s="37">
        <f t="shared" si="28"/>
        <v>15.9</v>
      </c>
      <c r="AA97" s="37">
        <f t="shared" si="28"/>
        <v>4.5599999999999996</v>
      </c>
      <c r="AB97" s="39">
        <f t="shared" si="28"/>
        <v>16.239999999999998</v>
      </c>
    </row>
    <row r="98" spans="1:28" ht="15.75" x14ac:dyDescent="0.25">
      <c r="A98" s="23"/>
      <c r="B98" s="32">
        <v>45010</v>
      </c>
      <c r="C98" s="35">
        <f t="shared" si="2"/>
        <v>288.26000000000016</v>
      </c>
      <c r="D98" s="36">
        <f t="shared" si="3"/>
        <v>0</v>
      </c>
      <c r="E98" s="37">
        <f t="shared" si="5"/>
        <v>11.73</v>
      </c>
      <c r="F98" s="37">
        <f t="shared" ref="F98:AB98" si="29">F28+ABS(F63)</f>
        <v>11.19</v>
      </c>
      <c r="G98" s="37">
        <f t="shared" si="29"/>
        <v>11.52</v>
      </c>
      <c r="H98" s="37">
        <f t="shared" si="29"/>
        <v>13.2</v>
      </c>
      <c r="I98" s="37">
        <f t="shared" si="29"/>
        <v>2.2999999999999998</v>
      </c>
      <c r="J98" s="37">
        <f t="shared" si="29"/>
        <v>4.25</v>
      </c>
      <c r="K98" s="37">
        <f t="shared" si="29"/>
        <v>8.01</v>
      </c>
      <c r="L98" s="37">
        <f t="shared" si="29"/>
        <v>15.64</v>
      </c>
      <c r="M98" s="37">
        <f t="shared" si="29"/>
        <v>14.23</v>
      </c>
      <c r="N98" s="37">
        <f t="shared" si="29"/>
        <v>16.100000000000001</v>
      </c>
      <c r="O98" s="37">
        <f t="shared" si="29"/>
        <v>14.62</v>
      </c>
      <c r="P98" s="37">
        <f t="shared" si="29"/>
        <v>14.22</v>
      </c>
      <c r="Q98" s="37">
        <f t="shared" si="29"/>
        <v>17.329999999999998</v>
      </c>
      <c r="R98" s="37">
        <f t="shared" si="29"/>
        <v>15.86</v>
      </c>
      <c r="S98" s="37">
        <f t="shared" si="29"/>
        <v>17.239999999999998</v>
      </c>
      <c r="T98" s="37">
        <f t="shared" si="29"/>
        <v>15.33</v>
      </c>
      <c r="U98" s="37">
        <f t="shared" si="29"/>
        <v>15.96</v>
      </c>
      <c r="V98" s="37">
        <f t="shared" si="29"/>
        <v>16.3</v>
      </c>
      <c r="W98" s="37">
        <f t="shared" si="29"/>
        <v>7</v>
      </c>
      <c r="X98" s="37">
        <f t="shared" si="29"/>
        <v>2.02</v>
      </c>
      <c r="Y98" s="37">
        <f t="shared" si="29"/>
        <v>11.4</v>
      </c>
      <c r="Z98" s="37">
        <f t="shared" si="29"/>
        <v>8.2200000000000006</v>
      </c>
      <c r="AA98" s="37">
        <f t="shared" si="29"/>
        <v>8.8000000000000007</v>
      </c>
      <c r="AB98" s="39">
        <f t="shared" si="29"/>
        <v>15.79</v>
      </c>
    </row>
    <row r="99" spans="1:28" ht="15.75" x14ac:dyDescent="0.25">
      <c r="A99" s="23"/>
      <c r="B99" s="32">
        <v>45011</v>
      </c>
      <c r="C99" s="35">
        <f t="shared" si="2"/>
        <v>286.51</v>
      </c>
      <c r="D99" s="36">
        <f t="shared" si="3"/>
        <v>0</v>
      </c>
      <c r="E99" s="37">
        <f t="shared" si="5"/>
        <v>7.24</v>
      </c>
      <c r="F99" s="37">
        <f t="shared" ref="F99:AB99" si="30">F29+ABS(F64)</f>
        <v>5.13</v>
      </c>
      <c r="G99" s="37">
        <f t="shared" si="30"/>
        <v>0</v>
      </c>
      <c r="H99" s="37">
        <f t="shared" si="30"/>
        <v>4.0599999999999996</v>
      </c>
      <c r="I99" s="37">
        <f t="shared" si="30"/>
        <v>15.12</v>
      </c>
      <c r="J99" s="37">
        <f t="shared" si="30"/>
        <v>15.79</v>
      </c>
      <c r="K99" s="37">
        <f t="shared" si="30"/>
        <v>13.75</v>
      </c>
      <c r="L99" s="37">
        <f t="shared" si="30"/>
        <v>16.64</v>
      </c>
      <c r="M99" s="37">
        <f t="shared" si="30"/>
        <v>16.82</v>
      </c>
      <c r="N99" s="37">
        <f t="shared" si="30"/>
        <v>16.52</v>
      </c>
      <c r="O99" s="37">
        <f t="shared" si="30"/>
        <v>13.57</v>
      </c>
      <c r="P99" s="37">
        <f t="shared" si="30"/>
        <v>15.29</v>
      </c>
      <c r="Q99" s="37">
        <f t="shared" si="30"/>
        <v>17.02</v>
      </c>
      <c r="R99" s="37">
        <f t="shared" si="30"/>
        <v>9.8000000000000007</v>
      </c>
      <c r="S99" s="37">
        <f t="shared" si="30"/>
        <v>15.51</v>
      </c>
      <c r="T99" s="37">
        <f t="shared" si="30"/>
        <v>16.309999999999999</v>
      </c>
      <c r="U99" s="37">
        <f t="shared" si="30"/>
        <v>13.290000000000001</v>
      </c>
      <c r="V99" s="37">
        <f t="shared" si="30"/>
        <v>15.47</v>
      </c>
      <c r="W99" s="37">
        <f t="shared" si="30"/>
        <v>1.52</v>
      </c>
      <c r="X99" s="37">
        <f t="shared" si="30"/>
        <v>13.89</v>
      </c>
      <c r="Y99" s="37">
        <f t="shared" si="30"/>
        <v>9.9600000000000009</v>
      </c>
      <c r="Z99" s="37">
        <f t="shared" si="30"/>
        <v>9.73</v>
      </c>
      <c r="AA99" s="37">
        <f t="shared" si="30"/>
        <v>8.129999999999999</v>
      </c>
      <c r="AB99" s="39">
        <f t="shared" si="30"/>
        <v>15.95</v>
      </c>
    </row>
    <row r="100" spans="1:28" ht="15.75" x14ac:dyDescent="0.25">
      <c r="A100" s="23"/>
      <c r="B100" s="32">
        <v>45012</v>
      </c>
      <c r="C100" s="35">
        <f t="shared" si="2"/>
        <v>104.39</v>
      </c>
      <c r="D100" s="36">
        <f t="shared" si="3"/>
        <v>0</v>
      </c>
      <c r="E100" s="37">
        <f t="shared" si="5"/>
        <v>9.77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0</v>
      </c>
      <c r="N100" s="37">
        <f t="shared" si="31"/>
        <v>0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7.87</v>
      </c>
      <c r="U100" s="37">
        <f t="shared" si="31"/>
        <v>9.58</v>
      </c>
      <c r="V100" s="37">
        <f t="shared" si="31"/>
        <v>3.2600000000000002</v>
      </c>
      <c r="W100" s="37">
        <f t="shared" si="31"/>
        <v>9.18</v>
      </c>
      <c r="X100" s="37">
        <f t="shared" si="31"/>
        <v>2.56</v>
      </c>
      <c r="Y100" s="37">
        <f t="shared" si="31"/>
        <v>17.64</v>
      </c>
      <c r="Z100" s="37">
        <f t="shared" si="31"/>
        <v>14.41</v>
      </c>
      <c r="AA100" s="37">
        <f t="shared" si="31"/>
        <v>15.22</v>
      </c>
      <c r="AB100" s="39">
        <f t="shared" si="31"/>
        <v>14.9</v>
      </c>
    </row>
    <row r="101" spans="1:28" ht="15.75" x14ac:dyDescent="0.25">
      <c r="A101" s="23"/>
      <c r="B101" s="32">
        <v>45013</v>
      </c>
      <c r="C101" s="35">
        <f t="shared" si="2"/>
        <v>166.11</v>
      </c>
      <c r="D101" s="36">
        <f t="shared" si="3"/>
        <v>0</v>
      </c>
      <c r="E101" s="37">
        <f t="shared" si="5"/>
        <v>16.47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0</v>
      </c>
      <c r="M101" s="37">
        <f t="shared" si="32"/>
        <v>0</v>
      </c>
      <c r="N101" s="37">
        <f t="shared" si="32"/>
        <v>12.87</v>
      </c>
      <c r="O101" s="37">
        <f t="shared" si="32"/>
        <v>9.14</v>
      </c>
      <c r="P101" s="37">
        <f t="shared" si="32"/>
        <v>12.76</v>
      </c>
      <c r="Q101" s="37">
        <f t="shared" si="32"/>
        <v>1.83</v>
      </c>
      <c r="R101" s="37">
        <f t="shared" si="32"/>
        <v>8.9</v>
      </c>
      <c r="S101" s="37">
        <f t="shared" si="32"/>
        <v>6.81</v>
      </c>
      <c r="T101" s="37">
        <f t="shared" si="32"/>
        <v>17.61</v>
      </c>
      <c r="U101" s="37">
        <f t="shared" si="32"/>
        <v>15.51</v>
      </c>
      <c r="V101" s="37">
        <f t="shared" si="32"/>
        <v>10.88</v>
      </c>
      <c r="W101" s="37">
        <f t="shared" si="32"/>
        <v>14.37</v>
      </c>
      <c r="X101" s="37">
        <f t="shared" si="32"/>
        <v>2.73</v>
      </c>
      <c r="Y101" s="37">
        <f t="shared" si="32"/>
        <v>4.62</v>
      </c>
      <c r="Z101" s="37">
        <f t="shared" si="32"/>
        <v>7.21</v>
      </c>
      <c r="AA101" s="37">
        <f t="shared" si="32"/>
        <v>6.77</v>
      </c>
      <c r="AB101" s="39">
        <f t="shared" si="32"/>
        <v>17.63</v>
      </c>
    </row>
    <row r="102" spans="1:28" ht="15.75" x14ac:dyDescent="0.25">
      <c r="A102" s="23"/>
      <c r="B102" s="32">
        <v>45014</v>
      </c>
      <c r="C102" s="35">
        <f t="shared" si="2"/>
        <v>250.48999999999998</v>
      </c>
      <c r="D102" s="36">
        <f t="shared" si="3"/>
        <v>0</v>
      </c>
      <c r="E102" s="37">
        <f t="shared" si="5"/>
        <v>9.81</v>
      </c>
      <c r="F102" s="37">
        <f t="shared" ref="F102:AB102" si="33">F32+ABS(F67)</f>
        <v>6.27</v>
      </c>
      <c r="G102" s="37">
        <f t="shared" si="33"/>
        <v>8.9700000000000006</v>
      </c>
      <c r="H102" s="37">
        <f t="shared" si="33"/>
        <v>8.17</v>
      </c>
      <c r="I102" s="37">
        <f t="shared" si="33"/>
        <v>6.27</v>
      </c>
      <c r="J102" s="37">
        <f t="shared" si="33"/>
        <v>10.06</v>
      </c>
      <c r="K102" s="37">
        <f t="shared" si="33"/>
        <v>13.81</v>
      </c>
      <c r="L102" s="37">
        <f t="shared" si="33"/>
        <v>7.08</v>
      </c>
      <c r="M102" s="37">
        <f t="shared" si="33"/>
        <v>9.42</v>
      </c>
      <c r="N102" s="37">
        <f t="shared" si="33"/>
        <v>12.55</v>
      </c>
      <c r="O102" s="37">
        <f t="shared" si="33"/>
        <v>16.059999999999999</v>
      </c>
      <c r="P102" s="37">
        <f t="shared" si="33"/>
        <v>10.59</v>
      </c>
      <c r="Q102" s="37">
        <f t="shared" si="33"/>
        <v>14.94</v>
      </c>
      <c r="R102" s="37">
        <f t="shared" si="33"/>
        <v>13.18</v>
      </c>
      <c r="S102" s="37">
        <f t="shared" si="33"/>
        <v>11.85</v>
      </c>
      <c r="T102" s="37">
        <f t="shared" si="33"/>
        <v>6.29</v>
      </c>
      <c r="U102" s="37">
        <f t="shared" si="33"/>
        <v>9.52</v>
      </c>
      <c r="V102" s="37">
        <f t="shared" si="33"/>
        <v>5.75</v>
      </c>
      <c r="W102" s="37">
        <f t="shared" si="33"/>
        <v>15.16</v>
      </c>
      <c r="X102" s="37">
        <f t="shared" si="33"/>
        <v>6.12</v>
      </c>
      <c r="Y102" s="37">
        <f t="shared" si="33"/>
        <v>14.67</v>
      </c>
      <c r="Z102" s="37">
        <f t="shared" si="33"/>
        <v>16.16</v>
      </c>
      <c r="AA102" s="37">
        <f t="shared" si="33"/>
        <v>5.44</v>
      </c>
      <c r="AB102" s="39">
        <f t="shared" si="33"/>
        <v>12.35</v>
      </c>
    </row>
    <row r="103" spans="1:28" ht="15.75" x14ac:dyDescent="0.25">
      <c r="A103" s="23"/>
      <c r="B103" s="32">
        <v>45015</v>
      </c>
      <c r="C103" s="35">
        <f t="shared" si="2"/>
        <v>291.57</v>
      </c>
      <c r="D103" s="36">
        <f t="shared" si="3"/>
        <v>0</v>
      </c>
      <c r="E103" s="37">
        <f t="shared" si="5"/>
        <v>10.06</v>
      </c>
      <c r="F103" s="37">
        <f t="shared" ref="F103:AB103" si="34">F33+ABS(F68)</f>
        <v>8.48</v>
      </c>
      <c r="G103" s="37">
        <f t="shared" si="34"/>
        <v>13.9</v>
      </c>
      <c r="H103" s="37">
        <f t="shared" si="34"/>
        <v>12.76</v>
      </c>
      <c r="I103" s="37">
        <f t="shared" si="34"/>
        <v>12.59</v>
      </c>
      <c r="J103" s="37">
        <f t="shared" si="34"/>
        <v>11.8</v>
      </c>
      <c r="K103" s="37">
        <f t="shared" si="34"/>
        <v>15.67</v>
      </c>
      <c r="L103" s="37">
        <f t="shared" si="34"/>
        <v>16.059999999999999</v>
      </c>
      <c r="M103" s="37">
        <f t="shared" si="34"/>
        <v>14.14</v>
      </c>
      <c r="N103" s="37">
        <f t="shared" si="34"/>
        <v>16.059999999999999</v>
      </c>
      <c r="O103" s="37">
        <f t="shared" si="34"/>
        <v>13.22</v>
      </c>
      <c r="P103" s="37">
        <f t="shared" si="34"/>
        <v>13.5</v>
      </c>
      <c r="Q103" s="37">
        <f t="shared" si="34"/>
        <v>16.91</v>
      </c>
      <c r="R103" s="37">
        <f t="shared" si="34"/>
        <v>8.59</v>
      </c>
      <c r="S103" s="37">
        <f t="shared" si="34"/>
        <v>8.51</v>
      </c>
      <c r="T103" s="37">
        <f t="shared" si="34"/>
        <v>16.53</v>
      </c>
      <c r="U103" s="37">
        <f t="shared" si="34"/>
        <v>16.260000000000002</v>
      </c>
      <c r="V103" s="37">
        <f t="shared" si="34"/>
        <v>6.78</v>
      </c>
      <c r="W103" s="37">
        <f t="shared" si="34"/>
        <v>3.19</v>
      </c>
      <c r="X103" s="37">
        <f t="shared" si="34"/>
        <v>2.2200000000000002</v>
      </c>
      <c r="Y103" s="37">
        <f t="shared" si="34"/>
        <v>16.09</v>
      </c>
      <c r="Z103" s="37">
        <f t="shared" si="34"/>
        <v>13.66</v>
      </c>
      <c r="AA103" s="37">
        <f t="shared" si="34"/>
        <v>17.04</v>
      </c>
      <c r="AB103" s="39">
        <f t="shared" si="34"/>
        <v>7.55</v>
      </c>
    </row>
    <row r="104" spans="1:28" ht="15.75" x14ac:dyDescent="0.25">
      <c r="A104" s="23"/>
      <c r="B104" s="33">
        <v>45016</v>
      </c>
      <c r="C104" s="40">
        <f t="shared" si="2"/>
        <v>105.91999999999999</v>
      </c>
      <c r="D104" s="41">
        <f t="shared" si="3"/>
        <v>-172.42000000000002</v>
      </c>
      <c r="E104" s="42">
        <f>E34+E69</f>
        <v>3.14</v>
      </c>
      <c r="F104" s="42">
        <f t="shared" ref="F104:AB104" si="35">F34+F69</f>
        <v>-12.25</v>
      </c>
      <c r="G104" s="42">
        <f t="shared" si="35"/>
        <v>-7.18</v>
      </c>
      <c r="H104" s="42">
        <f t="shared" si="35"/>
        <v>6.73</v>
      </c>
      <c r="I104" s="42">
        <f t="shared" si="35"/>
        <v>13.91</v>
      </c>
      <c r="J104" s="42">
        <f t="shared" si="35"/>
        <v>2.52</v>
      </c>
      <c r="K104" s="42">
        <f t="shared" si="35"/>
        <v>-16.88</v>
      </c>
      <c r="L104" s="42">
        <f t="shared" si="35"/>
        <v>-16.98</v>
      </c>
      <c r="M104" s="42">
        <f t="shared" si="35"/>
        <v>-16.989999999999998</v>
      </c>
      <c r="N104" s="42">
        <f t="shared" si="35"/>
        <v>-12.92</v>
      </c>
      <c r="O104" s="42">
        <f>O34+O69</f>
        <v>-16.7</v>
      </c>
      <c r="P104" s="42">
        <f t="shared" si="35"/>
        <v>14.8</v>
      </c>
      <c r="Q104" s="42">
        <f t="shared" si="35"/>
        <v>18.309999999999999</v>
      </c>
      <c r="R104" s="42">
        <f t="shared" si="35"/>
        <v>14.52</v>
      </c>
      <c r="S104" s="42">
        <f t="shared" si="35"/>
        <v>-10.16</v>
      </c>
      <c r="T104" s="42">
        <f t="shared" si="35"/>
        <v>-15.89</v>
      </c>
      <c r="U104" s="42">
        <f t="shared" si="35"/>
        <v>-13.03</v>
      </c>
      <c r="V104" s="42">
        <f t="shared" si="35"/>
        <v>13.42</v>
      </c>
      <c r="W104" s="42">
        <f t="shared" si="35"/>
        <v>-6.54</v>
      </c>
      <c r="X104" s="42">
        <f t="shared" si="35"/>
        <v>18.57</v>
      </c>
      <c r="Y104" s="42">
        <f t="shared" si="35"/>
        <v>-1.2399999999999998</v>
      </c>
      <c r="Z104" s="42">
        <f t="shared" si="35"/>
        <v>-10.3</v>
      </c>
      <c r="AA104" s="42">
        <f t="shared" si="35"/>
        <v>-3.33</v>
      </c>
      <c r="AB104" s="43">
        <f t="shared" si="35"/>
        <v>-12.03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53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44986</v>
      </c>
      <c r="C4" s="70">
        <f t="shared" ref="C4:C34" si="0">SUM(E4:AB4)</f>
        <v>927.58333332999996</v>
      </c>
      <c r="D4" s="71"/>
      <c r="E4" s="29">
        <v>0</v>
      </c>
      <c r="F4" s="30">
        <v>11.733333330000001</v>
      </c>
      <c r="G4" s="30">
        <v>8.5333333299999996</v>
      </c>
      <c r="H4" s="30">
        <v>0</v>
      </c>
      <c r="I4" s="30">
        <v>0</v>
      </c>
      <c r="J4" s="30">
        <v>0</v>
      </c>
      <c r="K4" s="30">
        <v>0</v>
      </c>
      <c r="L4" s="30">
        <v>40.266666669999999</v>
      </c>
      <c r="M4" s="30">
        <v>90.6</v>
      </c>
      <c r="N4" s="30">
        <v>94</v>
      </c>
      <c r="O4" s="30">
        <v>94</v>
      </c>
      <c r="P4" s="30">
        <v>74.333333330000002</v>
      </c>
      <c r="Q4" s="30">
        <v>76.933333329999996</v>
      </c>
      <c r="R4" s="30">
        <v>83</v>
      </c>
      <c r="S4" s="30">
        <v>69</v>
      </c>
      <c r="T4" s="30">
        <v>54</v>
      </c>
      <c r="U4" s="30">
        <v>47.966666670000002</v>
      </c>
      <c r="V4" s="30">
        <v>45</v>
      </c>
      <c r="W4" s="30">
        <v>46</v>
      </c>
      <c r="X4" s="30">
        <v>34</v>
      </c>
      <c r="Y4" s="30">
        <v>0</v>
      </c>
      <c r="Z4" s="30">
        <v>0</v>
      </c>
      <c r="AA4" s="30">
        <v>10.4</v>
      </c>
      <c r="AB4" s="31">
        <v>47.816666669999996</v>
      </c>
    </row>
    <row r="5" spans="1:28" ht="15.75" x14ac:dyDescent="0.25">
      <c r="A5" s="23"/>
      <c r="B5" s="32">
        <v>44987</v>
      </c>
      <c r="C5" s="70">
        <f t="shared" si="0"/>
        <v>91.766666670000006</v>
      </c>
      <c r="D5" s="71"/>
      <c r="E5" s="29">
        <v>30.45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3.6666666700000001</v>
      </c>
      <c r="AB5" s="31">
        <v>57.65</v>
      </c>
    </row>
    <row r="6" spans="1:28" ht="15.75" x14ac:dyDescent="0.25">
      <c r="A6" s="23"/>
      <c r="B6" s="32">
        <v>44988</v>
      </c>
      <c r="C6" s="70">
        <f t="shared" si="0"/>
        <v>31.43333333</v>
      </c>
      <c r="D6" s="71"/>
      <c r="E6" s="29">
        <v>14.983333330000001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16.45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44989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44990</v>
      </c>
      <c r="C8" s="70">
        <f t="shared" si="0"/>
        <v>137.83333332999999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1.8</v>
      </c>
      <c r="R8" s="30">
        <v>30</v>
      </c>
      <c r="S8" s="30">
        <v>39.200000000000003</v>
      </c>
      <c r="T8" s="30">
        <v>32</v>
      </c>
      <c r="U8" s="30">
        <v>11</v>
      </c>
      <c r="V8" s="30">
        <v>10</v>
      </c>
      <c r="W8" s="30">
        <v>9</v>
      </c>
      <c r="X8" s="30">
        <v>4.8333333300000003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44991</v>
      </c>
      <c r="C9" s="70">
        <f t="shared" si="0"/>
        <v>589.11666667999998</v>
      </c>
      <c r="D9" s="71"/>
      <c r="E9" s="29">
        <v>8.75</v>
      </c>
      <c r="F9" s="30">
        <v>2.56666667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6.06666667</v>
      </c>
      <c r="R9" s="30">
        <v>14</v>
      </c>
      <c r="S9" s="30">
        <v>0</v>
      </c>
      <c r="T9" s="30">
        <v>22.2</v>
      </c>
      <c r="U9" s="30">
        <v>38.666666669999998</v>
      </c>
      <c r="V9" s="30">
        <v>7.7166666700000004</v>
      </c>
      <c r="W9" s="30">
        <v>0</v>
      </c>
      <c r="X9" s="30">
        <v>40.450000000000003</v>
      </c>
      <c r="Y9" s="30">
        <v>62</v>
      </c>
      <c r="Z9" s="30">
        <v>104.3</v>
      </c>
      <c r="AA9" s="30">
        <v>141</v>
      </c>
      <c r="AB9" s="31">
        <v>141.4</v>
      </c>
    </row>
    <row r="10" spans="1:28" ht="15.75" x14ac:dyDescent="0.25">
      <c r="A10" s="23"/>
      <c r="B10" s="32">
        <v>44992</v>
      </c>
      <c r="C10" s="70">
        <f t="shared" si="0"/>
        <v>74.400000000000006</v>
      </c>
      <c r="D10" s="71"/>
      <c r="E10" s="29">
        <v>74.400000000000006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44993</v>
      </c>
      <c r="C11" s="70">
        <f t="shared" si="0"/>
        <v>88.45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8.4499999999999993</v>
      </c>
      <c r="O11" s="30">
        <v>39</v>
      </c>
      <c r="P11" s="30">
        <v>41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44994</v>
      </c>
      <c r="C12" s="70">
        <f t="shared" si="0"/>
        <v>11.366666670000001</v>
      </c>
      <c r="D12" s="71"/>
      <c r="E12" s="29">
        <v>11.366666670000001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44995</v>
      </c>
      <c r="C13" s="70">
        <f t="shared" si="0"/>
        <v>173.01666667000001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20.766666669999999</v>
      </c>
      <c r="P13" s="30">
        <v>55</v>
      </c>
      <c r="Q13" s="30">
        <v>56</v>
      </c>
      <c r="R13" s="30">
        <v>29.7</v>
      </c>
      <c r="S13" s="30">
        <v>11.55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44996</v>
      </c>
      <c r="C14" s="70">
        <f t="shared" si="0"/>
        <v>87.733333329999994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9.1333333299999993</v>
      </c>
      <c r="S14" s="30">
        <v>22</v>
      </c>
      <c r="T14" s="30">
        <v>22</v>
      </c>
      <c r="U14" s="30">
        <v>23</v>
      </c>
      <c r="V14" s="30">
        <v>11.6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44997</v>
      </c>
      <c r="C15" s="70">
        <f t="shared" si="0"/>
        <v>0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44998</v>
      </c>
      <c r="C16" s="70">
        <f t="shared" si="0"/>
        <v>234.08333333000002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4.55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25.5</v>
      </c>
      <c r="X16" s="30">
        <v>52</v>
      </c>
      <c r="Y16" s="30">
        <v>54</v>
      </c>
      <c r="Z16" s="30">
        <v>21.033333330000001</v>
      </c>
      <c r="AA16" s="30">
        <v>41</v>
      </c>
      <c r="AB16" s="31">
        <v>36</v>
      </c>
    </row>
    <row r="17" spans="1:28" ht="15.75" x14ac:dyDescent="0.25">
      <c r="A17" s="23"/>
      <c r="B17" s="32">
        <v>44999</v>
      </c>
      <c r="C17" s="70">
        <f t="shared" si="0"/>
        <v>12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12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45000</v>
      </c>
      <c r="C18" s="70">
        <f t="shared" si="0"/>
        <v>142.59999999000001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25.883333329999999</v>
      </c>
      <c r="N18" s="30">
        <v>22</v>
      </c>
      <c r="O18" s="30">
        <v>19</v>
      </c>
      <c r="P18" s="30">
        <v>19</v>
      </c>
      <c r="Q18" s="30">
        <v>14.883333329999999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11.83333333</v>
      </c>
      <c r="AB18" s="31">
        <v>30</v>
      </c>
    </row>
    <row r="19" spans="1:28" ht="15.75" x14ac:dyDescent="0.25">
      <c r="A19" s="23"/>
      <c r="B19" s="32">
        <v>45001</v>
      </c>
      <c r="C19" s="70">
        <f t="shared" si="0"/>
        <v>467.05</v>
      </c>
      <c r="D19" s="71"/>
      <c r="E19" s="29">
        <v>17.56666667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5.4</v>
      </c>
      <c r="L19" s="30">
        <v>0</v>
      </c>
      <c r="M19" s="30">
        <v>0</v>
      </c>
      <c r="N19" s="30">
        <v>0</v>
      </c>
      <c r="O19" s="30">
        <v>0</v>
      </c>
      <c r="P19" s="30">
        <v>11.55</v>
      </c>
      <c r="Q19" s="30">
        <v>21</v>
      </c>
      <c r="R19" s="30">
        <v>24</v>
      </c>
      <c r="S19" s="30">
        <v>64</v>
      </c>
      <c r="T19" s="30">
        <v>53</v>
      </c>
      <c r="U19" s="30">
        <v>48</v>
      </c>
      <c r="V19" s="30">
        <v>13</v>
      </c>
      <c r="W19" s="30">
        <v>18.2</v>
      </c>
      <c r="X19" s="30">
        <v>32</v>
      </c>
      <c r="Y19" s="30">
        <v>69</v>
      </c>
      <c r="Z19" s="30">
        <v>42.333333330000002</v>
      </c>
      <c r="AA19" s="30">
        <v>12</v>
      </c>
      <c r="AB19" s="31">
        <v>36</v>
      </c>
    </row>
    <row r="20" spans="1:28" ht="15.75" x14ac:dyDescent="0.25">
      <c r="A20" s="23"/>
      <c r="B20" s="32">
        <v>45002</v>
      </c>
      <c r="C20" s="70">
        <f t="shared" si="0"/>
        <v>43.266666669999999</v>
      </c>
      <c r="D20" s="71"/>
      <c r="E20" s="29">
        <v>29.4</v>
      </c>
      <c r="F20" s="30">
        <v>0</v>
      </c>
      <c r="G20" s="30">
        <v>0</v>
      </c>
      <c r="H20" s="30">
        <v>0</v>
      </c>
      <c r="I20" s="30">
        <v>0</v>
      </c>
      <c r="J20" s="30">
        <v>13.866666670000001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45003</v>
      </c>
      <c r="C21" s="70">
        <f t="shared" si="0"/>
        <v>0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45004</v>
      </c>
      <c r="C22" s="70">
        <f t="shared" si="0"/>
        <v>316.68333333999999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37.4</v>
      </c>
      <c r="X22" s="30">
        <v>66</v>
      </c>
      <c r="Y22" s="30">
        <v>66</v>
      </c>
      <c r="Z22" s="30">
        <v>74.466666669999995</v>
      </c>
      <c r="AA22" s="30">
        <v>32</v>
      </c>
      <c r="AB22" s="31">
        <v>40.816666669999996</v>
      </c>
    </row>
    <row r="23" spans="1:28" ht="15.75" x14ac:dyDescent="0.25">
      <c r="A23" s="23"/>
      <c r="B23" s="32">
        <v>45005</v>
      </c>
      <c r="C23" s="70">
        <f t="shared" si="0"/>
        <v>329.59999999000001</v>
      </c>
      <c r="D23" s="71"/>
      <c r="E23" s="29">
        <v>56.933333330000004</v>
      </c>
      <c r="F23" s="30">
        <v>0</v>
      </c>
      <c r="G23" s="30">
        <v>0</v>
      </c>
      <c r="H23" s="30">
        <v>0</v>
      </c>
      <c r="I23" s="30">
        <v>0</v>
      </c>
      <c r="J23" s="30">
        <v>93.333333330000002</v>
      </c>
      <c r="K23" s="30">
        <v>140</v>
      </c>
      <c r="L23" s="30">
        <v>39.333333330000002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45006</v>
      </c>
      <c r="C24" s="70">
        <f t="shared" si="0"/>
        <v>735.43333333999999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20.966666669999999</v>
      </c>
      <c r="N24" s="30">
        <v>32</v>
      </c>
      <c r="O24" s="30">
        <v>21.2</v>
      </c>
      <c r="P24" s="30">
        <v>14</v>
      </c>
      <c r="Q24" s="30">
        <v>45.366666670000001</v>
      </c>
      <c r="R24" s="30">
        <v>85</v>
      </c>
      <c r="S24" s="30">
        <v>85</v>
      </c>
      <c r="T24" s="30">
        <v>66</v>
      </c>
      <c r="U24" s="30">
        <v>61</v>
      </c>
      <c r="V24" s="30">
        <v>75</v>
      </c>
      <c r="W24" s="30">
        <v>63.9</v>
      </c>
      <c r="X24" s="30">
        <v>51</v>
      </c>
      <c r="Y24" s="30">
        <v>45.833333330000002</v>
      </c>
      <c r="Z24" s="30">
        <v>19.81666667</v>
      </c>
      <c r="AA24" s="30">
        <v>21.15</v>
      </c>
      <c r="AB24" s="31">
        <v>28.2</v>
      </c>
    </row>
    <row r="25" spans="1:28" ht="15.75" x14ac:dyDescent="0.25">
      <c r="A25" s="23"/>
      <c r="B25" s="32">
        <v>45007</v>
      </c>
      <c r="C25" s="70">
        <f t="shared" si="0"/>
        <v>392.73333332000004</v>
      </c>
      <c r="D25" s="71"/>
      <c r="E25" s="29">
        <v>27.983333330000001</v>
      </c>
      <c r="F25" s="30">
        <v>6.1333333300000001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17.05</v>
      </c>
      <c r="P25" s="30">
        <v>43</v>
      </c>
      <c r="Q25" s="30">
        <v>54.2</v>
      </c>
      <c r="R25" s="30">
        <v>41</v>
      </c>
      <c r="S25" s="30">
        <v>20.18333333</v>
      </c>
      <c r="T25" s="30">
        <v>41.75</v>
      </c>
      <c r="U25" s="30">
        <v>0</v>
      </c>
      <c r="V25" s="30">
        <v>0</v>
      </c>
      <c r="W25" s="30">
        <v>0</v>
      </c>
      <c r="X25" s="30">
        <v>0</v>
      </c>
      <c r="Y25" s="30">
        <v>3.4</v>
      </c>
      <c r="Z25" s="30">
        <v>29</v>
      </c>
      <c r="AA25" s="30">
        <v>44.033333329999998</v>
      </c>
      <c r="AB25" s="31">
        <v>65</v>
      </c>
    </row>
    <row r="26" spans="1:28" ht="15.75" x14ac:dyDescent="0.25">
      <c r="A26" s="23"/>
      <c r="B26" s="32">
        <v>45008</v>
      </c>
      <c r="C26" s="70">
        <f t="shared" si="0"/>
        <v>202.11666665999999</v>
      </c>
      <c r="D26" s="71"/>
      <c r="E26" s="29">
        <v>76.733333329999994</v>
      </c>
      <c r="F26" s="30">
        <v>30.333333329999999</v>
      </c>
      <c r="G26" s="30">
        <v>18.3</v>
      </c>
      <c r="H26" s="30">
        <v>0</v>
      </c>
      <c r="I26" s="30">
        <v>55.75</v>
      </c>
      <c r="J26" s="30">
        <v>21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45009</v>
      </c>
      <c r="C27" s="70">
        <f t="shared" si="0"/>
        <v>7.4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7.4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45010</v>
      </c>
      <c r="C28" s="70">
        <f t="shared" si="0"/>
        <v>0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45011</v>
      </c>
      <c r="C29" s="70">
        <f t="shared" si="0"/>
        <v>56.7</v>
      </c>
      <c r="D29" s="71"/>
      <c r="E29" s="29">
        <v>0</v>
      </c>
      <c r="F29" s="30">
        <v>0</v>
      </c>
      <c r="G29" s="30"/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36.4</v>
      </c>
      <c r="X29" s="30">
        <v>20.3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45012</v>
      </c>
      <c r="C30" s="70">
        <f t="shared" si="0"/>
        <v>1205.2333333500001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23.466666669999999</v>
      </c>
      <c r="O30" s="30">
        <v>97.266666670000006</v>
      </c>
      <c r="P30" s="30">
        <v>115.8</v>
      </c>
      <c r="Q30" s="30">
        <v>141</v>
      </c>
      <c r="R30" s="30">
        <v>141</v>
      </c>
      <c r="S30" s="30">
        <v>141</v>
      </c>
      <c r="T30" s="30">
        <v>113.16666667</v>
      </c>
      <c r="U30" s="30">
        <v>67.666666669999998</v>
      </c>
      <c r="V30" s="30">
        <v>39</v>
      </c>
      <c r="W30" s="30">
        <v>53</v>
      </c>
      <c r="X30" s="30">
        <v>33.866666670000001</v>
      </c>
      <c r="Y30" s="30">
        <v>61</v>
      </c>
      <c r="Z30" s="30">
        <v>115</v>
      </c>
      <c r="AA30" s="30">
        <v>23</v>
      </c>
      <c r="AB30" s="31">
        <v>40</v>
      </c>
    </row>
    <row r="31" spans="1:28" ht="15.75" x14ac:dyDescent="0.25">
      <c r="A31" s="23"/>
      <c r="B31" s="32">
        <v>45013</v>
      </c>
      <c r="C31" s="70">
        <f t="shared" si="0"/>
        <v>1161.4999999900001</v>
      </c>
      <c r="D31" s="71"/>
      <c r="E31" s="29">
        <v>38.333333330000002</v>
      </c>
      <c r="F31" s="30">
        <v>35.533333329999998</v>
      </c>
      <c r="G31" s="30">
        <v>0</v>
      </c>
      <c r="H31" s="30">
        <v>0</v>
      </c>
      <c r="I31" s="30">
        <v>0</v>
      </c>
      <c r="J31" s="30">
        <v>29.733333330000001</v>
      </c>
      <c r="K31" s="30">
        <v>95.333333330000002</v>
      </c>
      <c r="L31" s="30">
        <v>96.833333330000002</v>
      </c>
      <c r="M31" s="30">
        <v>113.66666667</v>
      </c>
      <c r="N31" s="30">
        <v>89</v>
      </c>
      <c r="O31" s="30">
        <v>71</v>
      </c>
      <c r="P31" s="30">
        <v>71</v>
      </c>
      <c r="Q31" s="30">
        <v>71</v>
      </c>
      <c r="R31" s="30">
        <v>60.6</v>
      </c>
      <c r="S31" s="30">
        <v>13.93333333</v>
      </c>
      <c r="T31" s="30">
        <v>0</v>
      </c>
      <c r="U31" s="30">
        <v>42.8</v>
      </c>
      <c r="V31" s="30">
        <v>73.2</v>
      </c>
      <c r="W31" s="30">
        <v>71.666666669999998</v>
      </c>
      <c r="X31" s="30">
        <v>47.866666670000001</v>
      </c>
      <c r="Y31" s="30">
        <v>49</v>
      </c>
      <c r="Z31" s="30">
        <v>29</v>
      </c>
      <c r="AA31" s="30">
        <v>31</v>
      </c>
      <c r="AB31" s="31">
        <v>31</v>
      </c>
    </row>
    <row r="32" spans="1:28" ht="15.75" x14ac:dyDescent="0.25">
      <c r="A32" s="23"/>
      <c r="B32" s="32">
        <v>45014</v>
      </c>
      <c r="C32" s="70">
        <f t="shared" si="0"/>
        <v>79.133333329999999</v>
      </c>
      <c r="D32" s="71"/>
      <c r="E32" s="29">
        <v>43.333333330000002</v>
      </c>
      <c r="F32" s="30">
        <v>14.8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21</v>
      </c>
    </row>
    <row r="33" spans="1:28" ht="15.75" x14ac:dyDescent="0.25">
      <c r="A33" s="23"/>
      <c r="B33" s="32">
        <v>45015</v>
      </c>
      <c r="C33" s="70">
        <f t="shared" si="0"/>
        <v>13.7</v>
      </c>
      <c r="D33" s="71"/>
      <c r="E33" s="29">
        <v>13.7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45016</v>
      </c>
      <c r="C34" s="72">
        <f t="shared" si="0"/>
        <v>32.366666670000001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32.366666670000001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7644.2999999900003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44986</v>
      </c>
      <c r="C39" s="70">
        <f t="shared" ref="C39:C69" si="1">SUM(E39:AB39)</f>
        <v>0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44987</v>
      </c>
      <c r="C40" s="70">
        <f t="shared" si="1"/>
        <v>-220.66666666</v>
      </c>
      <c r="D40" s="71"/>
      <c r="E40" s="29">
        <v>0</v>
      </c>
      <c r="F40" s="30">
        <v>0</v>
      </c>
      <c r="G40" s="30">
        <v>-25.333333329999999</v>
      </c>
      <c r="H40" s="30">
        <v>-40</v>
      </c>
      <c r="I40" s="30">
        <v>-40</v>
      </c>
      <c r="J40" s="30">
        <v>-25.333333329999999</v>
      </c>
      <c r="K40" s="30">
        <v>-28.666666670000001</v>
      </c>
      <c r="L40" s="30">
        <v>-21.333333329999999</v>
      </c>
      <c r="M40" s="30">
        <v>-40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44988</v>
      </c>
      <c r="C41" s="70">
        <f t="shared" si="1"/>
        <v>-710.28333332</v>
      </c>
      <c r="D41" s="71"/>
      <c r="E41" s="29">
        <v>0</v>
      </c>
      <c r="F41" s="30">
        <v>0</v>
      </c>
      <c r="G41" s="30">
        <v>0</v>
      </c>
      <c r="H41" s="30">
        <v>-31.333333329999999</v>
      </c>
      <c r="I41" s="30">
        <v>-40</v>
      </c>
      <c r="J41" s="30">
        <v>-27.333333329999999</v>
      </c>
      <c r="K41" s="30">
        <v>0</v>
      </c>
      <c r="L41" s="30">
        <v>0</v>
      </c>
      <c r="M41" s="30">
        <v>0</v>
      </c>
      <c r="N41" s="30">
        <v>0</v>
      </c>
      <c r="O41" s="30">
        <v>-6</v>
      </c>
      <c r="P41" s="30">
        <v>-57.333333330000002</v>
      </c>
      <c r="Q41" s="30">
        <v>-40</v>
      </c>
      <c r="R41" s="30">
        <v>-40</v>
      </c>
      <c r="S41" s="30">
        <v>-40</v>
      </c>
      <c r="T41" s="30">
        <v>-40</v>
      </c>
      <c r="U41" s="30">
        <v>-40</v>
      </c>
      <c r="V41" s="30">
        <v>-70</v>
      </c>
      <c r="W41" s="30">
        <v>-50.033333329999998</v>
      </c>
      <c r="X41" s="30">
        <v>-40</v>
      </c>
      <c r="Y41" s="30">
        <v>-40</v>
      </c>
      <c r="Z41" s="30">
        <v>-40</v>
      </c>
      <c r="AA41" s="30">
        <v>-62</v>
      </c>
      <c r="AB41" s="31">
        <v>-46.25</v>
      </c>
    </row>
    <row r="42" spans="1:28" ht="15.75" x14ac:dyDescent="0.25">
      <c r="A42" s="23"/>
      <c r="B42" s="32">
        <v>44989</v>
      </c>
      <c r="C42" s="70">
        <f t="shared" si="1"/>
        <v>-531.33333333999997</v>
      </c>
      <c r="D42" s="71"/>
      <c r="E42" s="29">
        <v>-40</v>
      </c>
      <c r="F42" s="30">
        <v>-40</v>
      </c>
      <c r="G42" s="30">
        <v>-40</v>
      </c>
      <c r="H42" s="30">
        <v>-40</v>
      </c>
      <c r="I42" s="30">
        <v>-40</v>
      </c>
      <c r="J42" s="30">
        <v>-40</v>
      </c>
      <c r="K42" s="30">
        <v>-40</v>
      </c>
      <c r="L42" s="30">
        <v>-40</v>
      </c>
      <c r="M42" s="30">
        <v>-40</v>
      </c>
      <c r="N42" s="30">
        <v>-40</v>
      </c>
      <c r="O42" s="30">
        <v>-26.666666670000001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-30</v>
      </c>
      <c r="W42" s="30">
        <v>0</v>
      </c>
      <c r="X42" s="30">
        <v>0</v>
      </c>
      <c r="Y42" s="30">
        <v>0</v>
      </c>
      <c r="Z42" s="30">
        <v>-10</v>
      </c>
      <c r="AA42" s="30">
        <v>-40</v>
      </c>
      <c r="AB42" s="31">
        <v>-24.666666670000001</v>
      </c>
    </row>
    <row r="43" spans="1:28" ht="15.75" x14ac:dyDescent="0.25">
      <c r="A43" s="23"/>
      <c r="B43" s="32">
        <v>44990</v>
      </c>
      <c r="C43" s="70">
        <f t="shared" si="1"/>
        <v>-344</v>
      </c>
      <c r="D43" s="71"/>
      <c r="E43" s="29">
        <v>0</v>
      </c>
      <c r="F43" s="30">
        <v>-16</v>
      </c>
      <c r="G43" s="30">
        <v>-40</v>
      </c>
      <c r="H43" s="30">
        <v>-40</v>
      </c>
      <c r="I43" s="30">
        <v>-40</v>
      </c>
      <c r="J43" s="30">
        <v>-40</v>
      </c>
      <c r="K43" s="30">
        <v>-40</v>
      </c>
      <c r="L43" s="30">
        <v>-40</v>
      </c>
      <c r="M43" s="30">
        <v>-40</v>
      </c>
      <c r="N43" s="30">
        <v>-48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44991</v>
      </c>
      <c r="C44" s="70">
        <f t="shared" si="1"/>
        <v>-31.5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-16.5</v>
      </c>
      <c r="O44" s="30">
        <v>-15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44992</v>
      </c>
      <c r="C45" s="70">
        <f t="shared" si="1"/>
        <v>-898.90000000000009</v>
      </c>
      <c r="D45" s="71"/>
      <c r="E45" s="29">
        <v>0</v>
      </c>
      <c r="F45" s="30">
        <v>-8</v>
      </c>
      <c r="G45" s="30">
        <v>-40</v>
      </c>
      <c r="H45" s="30">
        <v>-40</v>
      </c>
      <c r="I45" s="30">
        <v>-40</v>
      </c>
      <c r="J45" s="30">
        <v>-40</v>
      </c>
      <c r="K45" s="30">
        <v>-40</v>
      </c>
      <c r="L45" s="30">
        <v>-40</v>
      </c>
      <c r="M45" s="30">
        <v>-44.6</v>
      </c>
      <c r="N45" s="30">
        <v>-74</v>
      </c>
      <c r="O45" s="30">
        <v>-81</v>
      </c>
      <c r="P45" s="30">
        <v>-49.233333330000001</v>
      </c>
      <c r="Q45" s="30">
        <v>-42.366666670000001</v>
      </c>
      <c r="R45" s="30">
        <v>-40</v>
      </c>
      <c r="S45" s="30">
        <v>-40</v>
      </c>
      <c r="T45" s="30">
        <v>-67</v>
      </c>
      <c r="U45" s="30">
        <v>-80.2</v>
      </c>
      <c r="V45" s="30">
        <v>-45</v>
      </c>
      <c r="W45" s="30">
        <v>-37.5</v>
      </c>
      <c r="X45" s="30">
        <v>0</v>
      </c>
      <c r="Y45" s="30">
        <v>0</v>
      </c>
      <c r="Z45" s="30">
        <v>-26</v>
      </c>
      <c r="AA45" s="30">
        <v>-24</v>
      </c>
      <c r="AB45" s="31">
        <v>0</v>
      </c>
    </row>
    <row r="46" spans="1:28" ht="15.75" x14ac:dyDescent="0.25">
      <c r="A46" s="23"/>
      <c r="B46" s="32">
        <v>44993</v>
      </c>
      <c r="C46" s="70">
        <f t="shared" si="1"/>
        <v>-108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-18</v>
      </c>
      <c r="L46" s="30">
        <v>-45</v>
      </c>
      <c r="M46" s="30">
        <v>-45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44994</v>
      </c>
      <c r="C47" s="70">
        <f t="shared" si="1"/>
        <v>-350.83333333999997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-4</v>
      </c>
      <c r="Q47" s="30">
        <v>-40</v>
      </c>
      <c r="R47" s="30">
        <v>-40</v>
      </c>
      <c r="S47" s="30">
        <v>-40</v>
      </c>
      <c r="T47" s="30">
        <v>-40</v>
      </c>
      <c r="U47" s="30">
        <v>-40</v>
      </c>
      <c r="V47" s="30">
        <v>-63.666666669999998</v>
      </c>
      <c r="W47" s="30">
        <v>-28.5</v>
      </c>
      <c r="X47" s="30">
        <v>0</v>
      </c>
      <c r="Y47" s="30">
        <v>0</v>
      </c>
      <c r="Z47" s="30">
        <v>-26</v>
      </c>
      <c r="AA47" s="30">
        <v>-28.666666670000001</v>
      </c>
      <c r="AB47" s="31">
        <v>0</v>
      </c>
    </row>
    <row r="48" spans="1:28" ht="15.75" x14ac:dyDescent="0.25">
      <c r="A48" s="23"/>
      <c r="B48" s="32">
        <v>44995</v>
      </c>
      <c r="C48" s="70">
        <f t="shared" si="1"/>
        <v>-618.69999999999993</v>
      </c>
      <c r="D48" s="71"/>
      <c r="E48" s="29">
        <v>0</v>
      </c>
      <c r="F48" s="30">
        <v>0</v>
      </c>
      <c r="G48" s="30">
        <v>-32</v>
      </c>
      <c r="H48" s="30">
        <v>-40</v>
      </c>
      <c r="I48" s="30">
        <v>-40</v>
      </c>
      <c r="J48" s="30">
        <v>0</v>
      </c>
      <c r="K48" s="30">
        <v>-30.666666670000001</v>
      </c>
      <c r="L48" s="30">
        <v>-23.333333329999999</v>
      </c>
      <c r="M48" s="30">
        <v>-40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-31.333333329999999</v>
      </c>
      <c r="T48" s="30">
        <v>-40</v>
      </c>
      <c r="U48" s="30">
        <v>-40</v>
      </c>
      <c r="V48" s="30">
        <v>-40</v>
      </c>
      <c r="W48" s="30">
        <v>-40</v>
      </c>
      <c r="X48" s="30">
        <v>-40</v>
      </c>
      <c r="Y48" s="30">
        <v>-40</v>
      </c>
      <c r="Z48" s="30">
        <v>-40</v>
      </c>
      <c r="AA48" s="30">
        <v>-44.266666669999999</v>
      </c>
      <c r="AB48" s="31">
        <v>-57.1</v>
      </c>
    </row>
    <row r="49" spans="1:28" ht="15.75" x14ac:dyDescent="0.25">
      <c r="A49" s="23"/>
      <c r="B49" s="32">
        <v>44996</v>
      </c>
      <c r="C49" s="70">
        <f t="shared" si="1"/>
        <v>-505.88333333000003</v>
      </c>
      <c r="D49" s="71"/>
      <c r="E49" s="29">
        <v>-20.8</v>
      </c>
      <c r="F49" s="30">
        <v>-32.5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-15.33333333</v>
      </c>
      <c r="M49" s="30">
        <v>-58.75</v>
      </c>
      <c r="N49" s="30">
        <v>-37.333333330000002</v>
      </c>
      <c r="O49" s="30">
        <v>-11.66666667</v>
      </c>
      <c r="P49" s="30">
        <v>-35</v>
      </c>
      <c r="Q49" s="30">
        <v>-8.1666666699999997</v>
      </c>
      <c r="R49" s="30">
        <v>0</v>
      </c>
      <c r="S49" s="30">
        <v>0</v>
      </c>
      <c r="T49" s="30">
        <v>0</v>
      </c>
      <c r="U49" s="30">
        <v>0</v>
      </c>
      <c r="V49" s="30">
        <v>-15.33333333</v>
      </c>
      <c r="W49" s="30">
        <v>-62</v>
      </c>
      <c r="X49" s="30">
        <v>-62</v>
      </c>
      <c r="Y49" s="30">
        <v>-40</v>
      </c>
      <c r="Z49" s="30">
        <v>-35</v>
      </c>
      <c r="AA49" s="30">
        <v>-20</v>
      </c>
      <c r="AB49" s="31">
        <v>-52</v>
      </c>
    </row>
    <row r="50" spans="1:28" ht="15.75" x14ac:dyDescent="0.25">
      <c r="A50" s="23"/>
      <c r="B50" s="32">
        <v>44997</v>
      </c>
      <c r="C50" s="70">
        <f t="shared" si="1"/>
        <v>-712.53333333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-74</v>
      </c>
      <c r="M50" s="30">
        <v>-56.533333329999998</v>
      </c>
      <c r="N50" s="30">
        <v>-55</v>
      </c>
      <c r="O50" s="30">
        <v>-62</v>
      </c>
      <c r="P50" s="30">
        <v>-79</v>
      </c>
      <c r="Q50" s="30">
        <v>-79</v>
      </c>
      <c r="R50" s="30">
        <v>-70</v>
      </c>
      <c r="S50" s="30">
        <v>-79</v>
      </c>
      <c r="T50" s="30">
        <v>-78</v>
      </c>
      <c r="U50" s="30">
        <v>-40</v>
      </c>
      <c r="V50" s="30">
        <v>-40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44998</v>
      </c>
      <c r="C51" s="70">
        <f t="shared" si="1"/>
        <v>-16.133333329999999</v>
      </c>
      <c r="D51" s="71"/>
      <c r="E51" s="29">
        <v>0</v>
      </c>
      <c r="F51" s="30">
        <v>-10.133333329999999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-6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44999</v>
      </c>
      <c r="C52" s="70">
        <f t="shared" si="1"/>
        <v>-807.86666667999998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-10.66666667</v>
      </c>
      <c r="O52" s="30">
        <v>-40</v>
      </c>
      <c r="P52" s="30">
        <v>-62.666666669999998</v>
      </c>
      <c r="Q52" s="30">
        <v>-75</v>
      </c>
      <c r="R52" s="30">
        <v>-79.666666669999998</v>
      </c>
      <c r="S52" s="30">
        <v>-115</v>
      </c>
      <c r="T52" s="30">
        <v>-87</v>
      </c>
      <c r="U52" s="30">
        <v>-88.466666669999995</v>
      </c>
      <c r="V52" s="30">
        <v>-76</v>
      </c>
      <c r="W52" s="30">
        <v>-39.4</v>
      </c>
      <c r="X52" s="30">
        <v>-24</v>
      </c>
      <c r="Y52" s="30">
        <v>-40</v>
      </c>
      <c r="Z52" s="30">
        <v>-35</v>
      </c>
      <c r="AA52" s="30">
        <v>-35</v>
      </c>
      <c r="AB52" s="31">
        <v>0</v>
      </c>
    </row>
    <row r="53" spans="1:28" ht="15.75" x14ac:dyDescent="0.25">
      <c r="A53" s="23"/>
      <c r="B53" s="32">
        <v>45000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45001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45002</v>
      </c>
      <c r="C55" s="70">
        <f t="shared" si="1"/>
        <v>-464.9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-18</v>
      </c>
      <c r="L55" s="30">
        <v>0</v>
      </c>
      <c r="M55" s="30">
        <v>0</v>
      </c>
      <c r="N55" s="30">
        <v>0</v>
      </c>
      <c r="O55" s="30">
        <v>0</v>
      </c>
      <c r="P55" s="30">
        <v>-10</v>
      </c>
      <c r="Q55" s="30">
        <v>-40</v>
      </c>
      <c r="R55" s="30">
        <v>-40</v>
      </c>
      <c r="S55" s="30">
        <v>-40</v>
      </c>
      <c r="T55" s="30">
        <v>-40</v>
      </c>
      <c r="U55" s="30">
        <v>-40</v>
      </c>
      <c r="V55" s="30">
        <v>-40</v>
      </c>
      <c r="W55" s="30">
        <v>-40</v>
      </c>
      <c r="X55" s="30">
        <v>-40</v>
      </c>
      <c r="Y55" s="30">
        <v>-40</v>
      </c>
      <c r="Z55" s="30">
        <v>-40</v>
      </c>
      <c r="AA55" s="30">
        <v>-27</v>
      </c>
      <c r="AB55" s="31">
        <v>-9.9</v>
      </c>
    </row>
    <row r="56" spans="1:28" ht="15.75" x14ac:dyDescent="0.25">
      <c r="A56" s="23"/>
      <c r="B56" s="32">
        <v>45003</v>
      </c>
      <c r="C56" s="70">
        <f t="shared" si="1"/>
        <v>-1190.4000000000001</v>
      </c>
      <c r="D56" s="71"/>
      <c r="E56" s="29">
        <v>0</v>
      </c>
      <c r="F56" s="30">
        <v>-20.833333329999999</v>
      </c>
      <c r="G56" s="30">
        <v>-40</v>
      </c>
      <c r="H56" s="30">
        <v>-44</v>
      </c>
      <c r="I56" s="30">
        <v>-44</v>
      </c>
      <c r="J56" s="30">
        <v>-40</v>
      </c>
      <c r="K56" s="30">
        <v>-50.133333329999999</v>
      </c>
      <c r="L56" s="30">
        <v>-80</v>
      </c>
      <c r="M56" s="30">
        <v>-70</v>
      </c>
      <c r="N56" s="30">
        <v>-94</v>
      </c>
      <c r="O56" s="30">
        <v>-94</v>
      </c>
      <c r="P56" s="30">
        <v>-84.666666669999998</v>
      </c>
      <c r="Q56" s="30">
        <v>-40</v>
      </c>
      <c r="R56" s="30">
        <v>-40</v>
      </c>
      <c r="S56" s="30">
        <v>-40</v>
      </c>
      <c r="T56" s="30">
        <v>-76.400000000000006</v>
      </c>
      <c r="U56" s="30">
        <v>-66</v>
      </c>
      <c r="V56" s="30">
        <v>-76.666666669999998</v>
      </c>
      <c r="W56" s="30">
        <v>-48.7</v>
      </c>
      <c r="X56" s="30">
        <v>-40</v>
      </c>
      <c r="Y56" s="30">
        <v>-40</v>
      </c>
      <c r="Z56" s="30">
        <v>-40</v>
      </c>
      <c r="AA56" s="30">
        <v>-21</v>
      </c>
      <c r="AB56" s="31">
        <v>0</v>
      </c>
    </row>
    <row r="57" spans="1:28" ht="15.75" x14ac:dyDescent="0.25">
      <c r="A57" s="23"/>
      <c r="B57" s="32">
        <v>45004</v>
      </c>
      <c r="C57" s="70">
        <f t="shared" si="1"/>
        <v>-368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-18.666666670000001</v>
      </c>
      <c r="L57" s="30">
        <v>-50</v>
      </c>
      <c r="M57" s="30">
        <v>-40</v>
      </c>
      <c r="N57" s="30">
        <v>-33.333333330000002</v>
      </c>
      <c r="O57" s="30">
        <v>0</v>
      </c>
      <c r="P57" s="30">
        <v>0</v>
      </c>
      <c r="Q57" s="30">
        <v>-37.333333330000002</v>
      </c>
      <c r="R57" s="30">
        <v>-40</v>
      </c>
      <c r="S57" s="30">
        <v>-40</v>
      </c>
      <c r="T57" s="30">
        <v>-40</v>
      </c>
      <c r="U57" s="30">
        <v>-40</v>
      </c>
      <c r="V57" s="30">
        <v>-28.666666670000001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45005</v>
      </c>
      <c r="C58" s="70">
        <f t="shared" si="1"/>
        <v>-353.69999998999998</v>
      </c>
      <c r="D58" s="71"/>
      <c r="E58" s="29">
        <v>-14.4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-19.333333329999999</v>
      </c>
      <c r="M58" s="30">
        <v>0</v>
      </c>
      <c r="N58" s="30">
        <v>0</v>
      </c>
      <c r="O58" s="30">
        <v>0</v>
      </c>
      <c r="P58" s="30">
        <v>-31.333333329999999</v>
      </c>
      <c r="Q58" s="30">
        <v>-46.333333330000002</v>
      </c>
      <c r="R58" s="30">
        <v>-76.5</v>
      </c>
      <c r="S58" s="30">
        <v>-59</v>
      </c>
      <c r="T58" s="30">
        <v>-56.1</v>
      </c>
      <c r="U58" s="30">
        <v>-37.700000000000003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-13</v>
      </c>
      <c r="AB58" s="31">
        <v>0</v>
      </c>
    </row>
    <row r="59" spans="1:28" ht="15.75" x14ac:dyDescent="0.25">
      <c r="A59" s="23"/>
      <c r="B59" s="32">
        <v>45006</v>
      </c>
      <c r="C59" s="70">
        <f t="shared" si="1"/>
        <v>-290</v>
      </c>
      <c r="D59" s="71"/>
      <c r="E59" s="29">
        <v>-22.666666670000001</v>
      </c>
      <c r="F59" s="30">
        <v>-40</v>
      </c>
      <c r="G59" s="30">
        <v>-40</v>
      </c>
      <c r="H59" s="30">
        <v>-40</v>
      </c>
      <c r="I59" s="30">
        <v>-40</v>
      </c>
      <c r="J59" s="30">
        <v>-40</v>
      </c>
      <c r="K59" s="30">
        <v>-40</v>
      </c>
      <c r="L59" s="30">
        <v>-27.333333329999999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45007</v>
      </c>
      <c r="C60" s="70">
        <f t="shared" si="1"/>
        <v>-17.333333329999999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-17.333333329999999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45008</v>
      </c>
      <c r="C61" s="70">
        <f t="shared" si="1"/>
        <v>-593.98333332999994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-7.6</v>
      </c>
      <c r="L61" s="30">
        <v>-32.666666669999998</v>
      </c>
      <c r="M61" s="30">
        <v>-40</v>
      </c>
      <c r="N61" s="30">
        <v>-40</v>
      </c>
      <c r="O61" s="30">
        <v>-53.033333329999998</v>
      </c>
      <c r="P61" s="30">
        <v>-55</v>
      </c>
      <c r="Q61" s="30">
        <v>-80</v>
      </c>
      <c r="R61" s="30">
        <v>-70</v>
      </c>
      <c r="S61" s="30">
        <v>-70</v>
      </c>
      <c r="T61" s="30">
        <v>-80</v>
      </c>
      <c r="U61" s="30">
        <v>-42.35</v>
      </c>
      <c r="V61" s="30">
        <v>0</v>
      </c>
      <c r="W61" s="30">
        <v>-23.333333329999999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45009</v>
      </c>
      <c r="C62" s="70">
        <f t="shared" si="1"/>
        <v>-569.89999999000008</v>
      </c>
      <c r="D62" s="71"/>
      <c r="E62" s="29">
        <v>-9.5333333299999996</v>
      </c>
      <c r="F62" s="30">
        <v>-26.633333329999999</v>
      </c>
      <c r="G62" s="30">
        <v>0</v>
      </c>
      <c r="H62" s="30">
        <v>0</v>
      </c>
      <c r="I62" s="30">
        <v>0</v>
      </c>
      <c r="J62" s="30">
        <v>0</v>
      </c>
      <c r="K62" s="30">
        <v>-14</v>
      </c>
      <c r="L62" s="30">
        <v>-54</v>
      </c>
      <c r="M62" s="30">
        <v>-52</v>
      </c>
      <c r="N62" s="30">
        <v>-40</v>
      </c>
      <c r="O62" s="30">
        <v>-40</v>
      </c>
      <c r="P62" s="30">
        <v>-13.33333333</v>
      </c>
      <c r="Q62" s="30">
        <v>-33.333333330000002</v>
      </c>
      <c r="R62" s="30">
        <v>-40</v>
      </c>
      <c r="S62" s="30">
        <v>-40</v>
      </c>
      <c r="T62" s="30">
        <v>-12.66666667</v>
      </c>
      <c r="U62" s="30">
        <v>-28</v>
      </c>
      <c r="V62" s="30">
        <v>0</v>
      </c>
      <c r="W62" s="30">
        <v>0</v>
      </c>
      <c r="X62" s="30">
        <v>-21.266666669999999</v>
      </c>
      <c r="Y62" s="30">
        <v>-43.25</v>
      </c>
      <c r="Z62" s="30">
        <v>-40</v>
      </c>
      <c r="AA62" s="30">
        <v>-50.15</v>
      </c>
      <c r="AB62" s="31">
        <v>-11.733333330000001</v>
      </c>
    </row>
    <row r="63" spans="1:28" ht="15.75" x14ac:dyDescent="0.25">
      <c r="A63" s="23"/>
      <c r="B63" s="32">
        <v>45010</v>
      </c>
      <c r="C63" s="70">
        <f t="shared" si="1"/>
        <v>-449.2</v>
      </c>
      <c r="D63" s="71"/>
      <c r="E63" s="29">
        <v>-10.8</v>
      </c>
      <c r="F63" s="30">
        <v>-12.133333329999999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-40</v>
      </c>
      <c r="M63" s="30">
        <v>-40</v>
      </c>
      <c r="N63" s="30">
        <v>-22</v>
      </c>
      <c r="O63" s="30">
        <v>-45.266666669999999</v>
      </c>
      <c r="P63" s="30">
        <v>-52</v>
      </c>
      <c r="Q63" s="30">
        <v>-11.66666667</v>
      </c>
      <c r="R63" s="30">
        <v>0</v>
      </c>
      <c r="S63" s="30">
        <v>0</v>
      </c>
      <c r="T63" s="30">
        <v>0</v>
      </c>
      <c r="U63" s="30">
        <v>0</v>
      </c>
      <c r="V63" s="30">
        <v>-25.333333329999999</v>
      </c>
      <c r="W63" s="30">
        <v>-40</v>
      </c>
      <c r="X63" s="30">
        <v>-40</v>
      </c>
      <c r="Y63" s="30">
        <v>-40</v>
      </c>
      <c r="Z63" s="30">
        <v>-40</v>
      </c>
      <c r="AA63" s="30">
        <v>-30</v>
      </c>
      <c r="AB63" s="31">
        <v>0</v>
      </c>
    </row>
    <row r="64" spans="1:28" ht="15.75" x14ac:dyDescent="0.25">
      <c r="A64" s="23"/>
      <c r="B64" s="32">
        <v>45011</v>
      </c>
      <c r="C64" s="70">
        <f t="shared" si="1"/>
        <v>-931.3</v>
      </c>
      <c r="D64" s="71"/>
      <c r="E64" s="29">
        <v>-5.5</v>
      </c>
      <c r="F64" s="30">
        <v>-30</v>
      </c>
      <c r="G64" s="30"/>
      <c r="H64" s="30">
        <v>-30</v>
      </c>
      <c r="I64" s="30">
        <v>-30</v>
      </c>
      <c r="J64" s="30">
        <v>0</v>
      </c>
      <c r="K64" s="30">
        <v>0</v>
      </c>
      <c r="L64" s="30">
        <v>-31</v>
      </c>
      <c r="M64" s="30">
        <v>-80</v>
      </c>
      <c r="N64" s="30">
        <v>-82.333333330000002</v>
      </c>
      <c r="O64" s="30">
        <v>-72.166666669999998</v>
      </c>
      <c r="P64" s="30">
        <v>-80.3</v>
      </c>
      <c r="Q64" s="30">
        <v>-79</v>
      </c>
      <c r="R64" s="30">
        <v>-84</v>
      </c>
      <c r="S64" s="30">
        <v>-87</v>
      </c>
      <c r="T64" s="30">
        <v>-90</v>
      </c>
      <c r="U64" s="30">
        <v>-80</v>
      </c>
      <c r="V64" s="30">
        <v>-60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-10</v>
      </c>
    </row>
    <row r="65" spans="1:28" ht="15.75" x14ac:dyDescent="0.25">
      <c r="A65" s="23"/>
      <c r="B65" s="32">
        <v>45012</v>
      </c>
      <c r="C65" s="70">
        <f t="shared" si="1"/>
        <v>-44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-36.666666669999998</v>
      </c>
      <c r="M65" s="30">
        <v>-7.3333333300000003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45013</v>
      </c>
      <c r="C66" s="70">
        <f t="shared" si="1"/>
        <v>0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45014</v>
      </c>
      <c r="C67" s="70">
        <f t="shared" si="1"/>
        <v>-305.5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-5.3333333300000003</v>
      </c>
      <c r="P67" s="30">
        <v>-40</v>
      </c>
      <c r="Q67" s="30">
        <v>-48.166666669999998</v>
      </c>
      <c r="R67" s="30">
        <v>-40</v>
      </c>
      <c r="S67" s="30">
        <v>-40</v>
      </c>
      <c r="T67" s="30">
        <v>-40</v>
      </c>
      <c r="U67" s="30">
        <v>-40</v>
      </c>
      <c r="V67" s="30">
        <v>-33.333333330000002</v>
      </c>
      <c r="W67" s="30">
        <v>0</v>
      </c>
      <c r="X67" s="30">
        <v>-18.666666670000001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45015</v>
      </c>
      <c r="C68" s="70">
        <f t="shared" si="1"/>
        <v>-479.33333333999997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-12</v>
      </c>
      <c r="O68" s="30">
        <v>-40</v>
      </c>
      <c r="P68" s="30">
        <v>0</v>
      </c>
      <c r="Q68" s="30">
        <v>-24.666666670000001</v>
      </c>
      <c r="R68" s="30">
        <v>-40</v>
      </c>
      <c r="S68" s="30">
        <v>-40</v>
      </c>
      <c r="T68" s="30">
        <v>-40</v>
      </c>
      <c r="U68" s="30">
        <v>-40</v>
      </c>
      <c r="V68" s="30">
        <v>-80</v>
      </c>
      <c r="W68" s="30">
        <v>-54.666666669999998</v>
      </c>
      <c r="X68" s="30">
        <v>-55.333333330000002</v>
      </c>
      <c r="Y68" s="30">
        <v>-12.66666667</v>
      </c>
      <c r="Z68" s="30">
        <v>-40</v>
      </c>
      <c r="AA68" s="30">
        <v>0</v>
      </c>
      <c r="AB68" s="31">
        <v>0</v>
      </c>
    </row>
    <row r="69" spans="1:28" ht="16.5" thickTop="1" x14ac:dyDescent="0.25">
      <c r="A69" s="23"/>
      <c r="B69" s="33">
        <v>45016</v>
      </c>
      <c r="C69" s="72">
        <f t="shared" si="1"/>
        <v>-1066.8666666700001</v>
      </c>
      <c r="D69" s="73"/>
      <c r="E69" s="29">
        <v>0</v>
      </c>
      <c r="F69" s="30">
        <v>-9.75</v>
      </c>
      <c r="G69" s="30">
        <v>-28.75</v>
      </c>
      <c r="H69" s="30">
        <v>-40</v>
      </c>
      <c r="I69" s="30">
        <v>-40</v>
      </c>
      <c r="J69" s="30">
        <v>0</v>
      </c>
      <c r="K69" s="30">
        <v>-12.46666667</v>
      </c>
      <c r="L69" s="30">
        <v>0</v>
      </c>
      <c r="M69" s="30">
        <v>-18</v>
      </c>
      <c r="N69" s="30">
        <v>-40</v>
      </c>
      <c r="O69" s="30">
        <v>-53.6</v>
      </c>
      <c r="P69" s="30">
        <v>-84</v>
      </c>
      <c r="Q69" s="30">
        <v>-51.666666669999998</v>
      </c>
      <c r="R69" s="30">
        <v>-40</v>
      </c>
      <c r="S69" s="30">
        <v>-40</v>
      </c>
      <c r="T69" s="30">
        <v>-48.7</v>
      </c>
      <c r="U69" s="30">
        <v>-99</v>
      </c>
      <c r="V69" s="30">
        <v>-104.45</v>
      </c>
      <c r="W69" s="30">
        <v>-67.133333329999999</v>
      </c>
      <c r="X69" s="30">
        <v>-96.95</v>
      </c>
      <c r="Y69" s="30">
        <v>-58</v>
      </c>
      <c r="Z69" s="30">
        <v>-58</v>
      </c>
      <c r="AA69" s="30">
        <v>-38</v>
      </c>
      <c r="AB69" s="31">
        <v>-38.4</v>
      </c>
    </row>
    <row r="70" spans="1:28" x14ac:dyDescent="0.25">
      <c r="A70" s="23"/>
      <c r="B70" s="23"/>
      <c r="C70" s="84">
        <f>SUM(C39:D69)</f>
        <v>-12981.049999980001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44986</v>
      </c>
      <c r="C74" s="35">
        <f t="shared" ref="C74:C104" si="2">SUMIF(E74:AB74,"&gt;0")</f>
        <v>927.58333332999996</v>
      </c>
      <c r="D74" s="36">
        <f t="shared" ref="D74:D104" si="3">SUMIF(E74:AB74,"&lt;0")</f>
        <v>0</v>
      </c>
      <c r="E74" s="37">
        <f>E4+E39</f>
        <v>0</v>
      </c>
      <c r="F74" s="45">
        <f t="shared" ref="F74:AB74" si="4">F4+F39</f>
        <v>11.733333330000001</v>
      </c>
      <c r="G74" s="45">
        <f t="shared" si="4"/>
        <v>8.5333333299999996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40.266666669999999</v>
      </c>
      <c r="M74" s="45">
        <f t="shared" si="4"/>
        <v>90.6</v>
      </c>
      <c r="N74" s="45">
        <f t="shared" si="4"/>
        <v>94</v>
      </c>
      <c r="O74" s="45">
        <f t="shared" si="4"/>
        <v>94</v>
      </c>
      <c r="P74" s="45">
        <f t="shared" si="4"/>
        <v>74.333333330000002</v>
      </c>
      <c r="Q74" s="45">
        <f t="shared" si="4"/>
        <v>76.933333329999996</v>
      </c>
      <c r="R74" s="46">
        <f t="shared" si="4"/>
        <v>83</v>
      </c>
      <c r="S74" s="47">
        <f t="shared" si="4"/>
        <v>69</v>
      </c>
      <c r="T74" s="30">
        <f t="shared" si="4"/>
        <v>54</v>
      </c>
      <c r="U74" s="30">
        <f t="shared" si="4"/>
        <v>47.966666670000002</v>
      </c>
      <c r="V74" s="30">
        <f t="shared" si="4"/>
        <v>45</v>
      </c>
      <c r="W74" s="30">
        <f t="shared" si="4"/>
        <v>46</v>
      </c>
      <c r="X74" s="30">
        <f t="shared" si="4"/>
        <v>34</v>
      </c>
      <c r="Y74" s="30">
        <f t="shared" si="4"/>
        <v>0</v>
      </c>
      <c r="Z74" s="30">
        <f t="shared" si="4"/>
        <v>0</v>
      </c>
      <c r="AA74" s="30">
        <f t="shared" si="4"/>
        <v>10.4</v>
      </c>
      <c r="AB74" s="31">
        <f t="shared" si="4"/>
        <v>47.816666669999996</v>
      </c>
    </row>
    <row r="75" spans="1:28" ht="15.75" x14ac:dyDescent="0.25">
      <c r="A75" s="23"/>
      <c r="B75" s="32">
        <v>44987</v>
      </c>
      <c r="C75" s="35">
        <f t="shared" si="2"/>
        <v>91.766666670000006</v>
      </c>
      <c r="D75" s="36">
        <f t="shared" si="3"/>
        <v>-220.66666666</v>
      </c>
      <c r="E75" s="48">
        <f t="shared" ref="E75:AB85" si="5">E5+E40</f>
        <v>30.45</v>
      </c>
      <c r="F75" s="30">
        <f t="shared" si="5"/>
        <v>0</v>
      </c>
      <c r="G75" s="30">
        <f t="shared" si="5"/>
        <v>-25.333333329999999</v>
      </c>
      <c r="H75" s="30">
        <f t="shared" si="5"/>
        <v>-40</v>
      </c>
      <c r="I75" s="30">
        <f t="shared" si="5"/>
        <v>-40</v>
      </c>
      <c r="J75" s="30">
        <f t="shared" si="5"/>
        <v>-25.333333329999999</v>
      </c>
      <c r="K75" s="30">
        <f t="shared" si="5"/>
        <v>-28.666666670000001</v>
      </c>
      <c r="L75" s="30">
        <f t="shared" si="5"/>
        <v>-21.333333329999999</v>
      </c>
      <c r="M75" s="30">
        <f t="shared" si="5"/>
        <v>-40</v>
      </c>
      <c r="N75" s="30">
        <f t="shared" si="5"/>
        <v>0</v>
      </c>
      <c r="O75" s="30">
        <f t="shared" si="5"/>
        <v>0</v>
      </c>
      <c r="P75" s="30">
        <f t="shared" si="5"/>
        <v>0</v>
      </c>
      <c r="Q75" s="30">
        <f t="shared" si="5"/>
        <v>0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0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3.6666666700000001</v>
      </c>
      <c r="AB75" s="31">
        <f t="shared" si="5"/>
        <v>57.65</v>
      </c>
    </row>
    <row r="76" spans="1:28" ht="15.75" x14ac:dyDescent="0.25">
      <c r="A76" s="23"/>
      <c r="B76" s="32">
        <v>44988</v>
      </c>
      <c r="C76" s="35">
        <f t="shared" si="2"/>
        <v>31.43333333</v>
      </c>
      <c r="D76" s="36">
        <f t="shared" si="3"/>
        <v>-710.28333332</v>
      </c>
      <c r="E76" s="48">
        <f t="shared" si="5"/>
        <v>14.983333330000001</v>
      </c>
      <c r="F76" s="30">
        <f t="shared" si="5"/>
        <v>0</v>
      </c>
      <c r="G76" s="30">
        <f t="shared" si="5"/>
        <v>0</v>
      </c>
      <c r="H76" s="30">
        <f t="shared" si="5"/>
        <v>-31.333333329999999</v>
      </c>
      <c r="I76" s="30">
        <f t="shared" si="5"/>
        <v>-40</v>
      </c>
      <c r="J76" s="30">
        <f t="shared" si="5"/>
        <v>-27.333333329999999</v>
      </c>
      <c r="K76" s="30">
        <f t="shared" si="5"/>
        <v>0</v>
      </c>
      <c r="L76" s="30">
        <f t="shared" si="5"/>
        <v>0</v>
      </c>
      <c r="M76" s="30">
        <f t="shared" si="5"/>
        <v>16.45</v>
      </c>
      <c r="N76" s="30">
        <f t="shared" si="5"/>
        <v>0</v>
      </c>
      <c r="O76" s="30">
        <f t="shared" si="5"/>
        <v>-6</v>
      </c>
      <c r="P76" s="30">
        <f t="shared" si="5"/>
        <v>-57.333333330000002</v>
      </c>
      <c r="Q76" s="30">
        <f t="shared" si="5"/>
        <v>-40</v>
      </c>
      <c r="R76" s="30">
        <f t="shared" si="5"/>
        <v>-40</v>
      </c>
      <c r="S76" s="30">
        <f t="shared" si="5"/>
        <v>-40</v>
      </c>
      <c r="T76" s="30">
        <f t="shared" si="5"/>
        <v>-40</v>
      </c>
      <c r="U76" s="30">
        <f t="shared" si="5"/>
        <v>-40</v>
      </c>
      <c r="V76" s="30">
        <f t="shared" si="5"/>
        <v>-70</v>
      </c>
      <c r="W76" s="30">
        <f t="shared" si="5"/>
        <v>-50.033333329999998</v>
      </c>
      <c r="X76" s="30">
        <f t="shared" si="5"/>
        <v>-40</v>
      </c>
      <c r="Y76" s="30">
        <f t="shared" si="5"/>
        <v>-40</v>
      </c>
      <c r="Z76" s="30">
        <f t="shared" si="5"/>
        <v>-40</v>
      </c>
      <c r="AA76" s="30">
        <f t="shared" si="5"/>
        <v>-62</v>
      </c>
      <c r="AB76" s="31">
        <f t="shared" si="5"/>
        <v>-46.25</v>
      </c>
    </row>
    <row r="77" spans="1:28" ht="15.75" x14ac:dyDescent="0.25">
      <c r="A77" s="23"/>
      <c r="B77" s="32">
        <v>44989</v>
      </c>
      <c r="C77" s="35">
        <f t="shared" si="2"/>
        <v>0</v>
      </c>
      <c r="D77" s="36">
        <f t="shared" si="3"/>
        <v>-531.33333333999997</v>
      </c>
      <c r="E77" s="48">
        <f t="shared" si="5"/>
        <v>-40</v>
      </c>
      <c r="F77" s="30">
        <f t="shared" si="5"/>
        <v>-40</v>
      </c>
      <c r="G77" s="30">
        <f t="shared" si="5"/>
        <v>-40</v>
      </c>
      <c r="H77" s="30">
        <f t="shared" si="5"/>
        <v>-40</v>
      </c>
      <c r="I77" s="30">
        <f t="shared" si="5"/>
        <v>-40</v>
      </c>
      <c r="J77" s="30">
        <f t="shared" si="5"/>
        <v>-40</v>
      </c>
      <c r="K77" s="30">
        <f t="shared" si="5"/>
        <v>-40</v>
      </c>
      <c r="L77" s="30">
        <f t="shared" si="5"/>
        <v>-40</v>
      </c>
      <c r="M77" s="30">
        <f t="shared" si="5"/>
        <v>-40</v>
      </c>
      <c r="N77" s="30">
        <f t="shared" si="5"/>
        <v>-40</v>
      </c>
      <c r="O77" s="30">
        <f t="shared" si="5"/>
        <v>-26.666666670000001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0</v>
      </c>
      <c r="V77" s="30">
        <f t="shared" si="5"/>
        <v>-30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30">
        <f t="shared" si="5"/>
        <v>-10</v>
      </c>
      <c r="AA77" s="30">
        <f t="shared" si="5"/>
        <v>-40</v>
      </c>
      <c r="AB77" s="31">
        <f t="shared" si="5"/>
        <v>-24.666666670000001</v>
      </c>
    </row>
    <row r="78" spans="1:28" ht="15.75" x14ac:dyDescent="0.25">
      <c r="A78" s="23"/>
      <c r="B78" s="32">
        <v>44990</v>
      </c>
      <c r="C78" s="35">
        <f t="shared" si="2"/>
        <v>137.83333332999999</v>
      </c>
      <c r="D78" s="36">
        <f t="shared" si="3"/>
        <v>-344</v>
      </c>
      <c r="E78" s="48">
        <f t="shared" si="5"/>
        <v>0</v>
      </c>
      <c r="F78" s="30">
        <f t="shared" si="5"/>
        <v>-16</v>
      </c>
      <c r="G78" s="30">
        <f t="shared" si="5"/>
        <v>-40</v>
      </c>
      <c r="H78" s="30">
        <f t="shared" si="5"/>
        <v>-40</v>
      </c>
      <c r="I78" s="49">
        <f t="shared" si="5"/>
        <v>-40</v>
      </c>
      <c r="J78" s="30">
        <f t="shared" si="5"/>
        <v>-40</v>
      </c>
      <c r="K78" s="30">
        <f t="shared" si="5"/>
        <v>-40</v>
      </c>
      <c r="L78" s="30">
        <f t="shared" si="5"/>
        <v>-40</v>
      </c>
      <c r="M78" s="30">
        <f t="shared" si="5"/>
        <v>-40</v>
      </c>
      <c r="N78" s="30">
        <f t="shared" si="5"/>
        <v>-48</v>
      </c>
      <c r="O78" s="30">
        <f t="shared" si="5"/>
        <v>0</v>
      </c>
      <c r="P78" s="30">
        <f t="shared" si="5"/>
        <v>0</v>
      </c>
      <c r="Q78" s="30">
        <f t="shared" si="5"/>
        <v>1.8</v>
      </c>
      <c r="R78" s="30">
        <f t="shared" si="5"/>
        <v>30</v>
      </c>
      <c r="S78" s="30">
        <f t="shared" si="5"/>
        <v>39.200000000000003</v>
      </c>
      <c r="T78" s="30">
        <f t="shared" si="5"/>
        <v>32</v>
      </c>
      <c r="U78" s="30">
        <f t="shared" si="5"/>
        <v>11</v>
      </c>
      <c r="V78" s="30">
        <f t="shared" si="5"/>
        <v>10</v>
      </c>
      <c r="W78" s="30">
        <f t="shared" si="5"/>
        <v>9</v>
      </c>
      <c r="X78" s="30">
        <f t="shared" si="5"/>
        <v>4.8333333300000003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44991</v>
      </c>
      <c r="C79" s="35">
        <f t="shared" si="2"/>
        <v>589.11666667999998</v>
      </c>
      <c r="D79" s="36">
        <f t="shared" si="3"/>
        <v>-31.5</v>
      </c>
      <c r="E79" s="48">
        <f t="shared" si="5"/>
        <v>8.75</v>
      </c>
      <c r="F79" s="30">
        <f t="shared" si="5"/>
        <v>2.56666667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-16.5</v>
      </c>
      <c r="O79" s="30">
        <f t="shared" si="5"/>
        <v>-15</v>
      </c>
      <c r="P79" s="30">
        <f t="shared" si="5"/>
        <v>0</v>
      </c>
      <c r="Q79" s="30">
        <f t="shared" si="5"/>
        <v>6.06666667</v>
      </c>
      <c r="R79" s="30">
        <f t="shared" si="5"/>
        <v>14</v>
      </c>
      <c r="S79" s="30">
        <f t="shared" si="5"/>
        <v>0</v>
      </c>
      <c r="T79" s="30">
        <f t="shared" si="5"/>
        <v>22.2</v>
      </c>
      <c r="U79" s="30">
        <f t="shared" si="5"/>
        <v>38.666666669999998</v>
      </c>
      <c r="V79" s="30">
        <f t="shared" si="5"/>
        <v>7.7166666700000004</v>
      </c>
      <c r="W79" s="30">
        <f t="shared" si="5"/>
        <v>0</v>
      </c>
      <c r="X79" s="30">
        <f t="shared" si="5"/>
        <v>40.450000000000003</v>
      </c>
      <c r="Y79" s="30">
        <f t="shared" si="5"/>
        <v>62</v>
      </c>
      <c r="Z79" s="30">
        <f t="shared" si="5"/>
        <v>104.3</v>
      </c>
      <c r="AA79" s="30">
        <f t="shared" si="5"/>
        <v>141</v>
      </c>
      <c r="AB79" s="31">
        <f t="shared" si="5"/>
        <v>141.4</v>
      </c>
    </row>
    <row r="80" spans="1:28" ht="15.75" x14ac:dyDescent="0.25">
      <c r="A80" s="23"/>
      <c r="B80" s="32">
        <v>44992</v>
      </c>
      <c r="C80" s="35">
        <f t="shared" si="2"/>
        <v>74.400000000000006</v>
      </c>
      <c r="D80" s="36">
        <f t="shared" si="3"/>
        <v>-898.90000000000009</v>
      </c>
      <c r="E80" s="48">
        <f t="shared" si="5"/>
        <v>74.400000000000006</v>
      </c>
      <c r="F80" s="30">
        <f t="shared" si="5"/>
        <v>-8</v>
      </c>
      <c r="G80" s="30">
        <f t="shared" si="5"/>
        <v>-40</v>
      </c>
      <c r="H80" s="30">
        <f t="shared" si="5"/>
        <v>-40</v>
      </c>
      <c r="I80" s="30">
        <f t="shared" si="5"/>
        <v>-40</v>
      </c>
      <c r="J80" s="30">
        <f t="shared" si="5"/>
        <v>-40</v>
      </c>
      <c r="K80" s="30">
        <f t="shared" si="5"/>
        <v>-40</v>
      </c>
      <c r="L80" s="30">
        <f t="shared" si="5"/>
        <v>-40</v>
      </c>
      <c r="M80" s="30">
        <f t="shared" si="5"/>
        <v>-44.6</v>
      </c>
      <c r="N80" s="30">
        <f t="shared" si="5"/>
        <v>-74</v>
      </c>
      <c r="O80" s="30">
        <f t="shared" si="5"/>
        <v>-81</v>
      </c>
      <c r="P80" s="30">
        <f t="shared" si="5"/>
        <v>-49.233333330000001</v>
      </c>
      <c r="Q80" s="30">
        <f t="shared" si="5"/>
        <v>-42.366666670000001</v>
      </c>
      <c r="R80" s="30">
        <f t="shared" si="5"/>
        <v>-40</v>
      </c>
      <c r="S80" s="30">
        <f t="shared" si="5"/>
        <v>-40</v>
      </c>
      <c r="T80" s="30">
        <f t="shared" si="5"/>
        <v>-67</v>
      </c>
      <c r="U80" s="30">
        <f t="shared" si="5"/>
        <v>-80.2</v>
      </c>
      <c r="V80" s="30">
        <f t="shared" si="5"/>
        <v>-45</v>
      </c>
      <c r="W80" s="30">
        <f t="shared" si="5"/>
        <v>-37.5</v>
      </c>
      <c r="X80" s="30">
        <f t="shared" si="5"/>
        <v>0</v>
      </c>
      <c r="Y80" s="30">
        <f t="shared" si="5"/>
        <v>0</v>
      </c>
      <c r="Z80" s="30">
        <f t="shared" si="5"/>
        <v>-26</v>
      </c>
      <c r="AA80" s="30">
        <f t="shared" si="5"/>
        <v>-24</v>
      </c>
      <c r="AB80" s="31">
        <f t="shared" si="5"/>
        <v>0</v>
      </c>
    </row>
    <row r="81" spans="1:28" ht="15.75" x14ac:dyDescent="0.25">
      <c r="A81" s="23"/>
      <c r="B81" s="32">
        <v>44993</v>
      </c>
      <c r="C81" s="35">
        <f t="shared" si="2"/>
        <v>88.45</v>
      </c>
      <c r="D81" s="36">
        <f t="shared" si="3"/>
        <v>-108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-18</v>
      </c>
      <c r="L81" s="30">
        <f t="shared" si="5"/>
        <v>-45</v>
      </c>
      <c r="M81" s="30">
        <f t="shared" si="5"/>
        <v>-45</v>
      </c>
      <c r="N81" s="30">
        <f t="shared" si="5"/>
        <v>8.4499999999999993</v>
      </c>
      <c r="O81" s="30">
        <f t="shared" si="5"/>
        <v>39</v>
      </c>
      <c r="P81" s="30">
        <f t="shared" si="5"/>
        <v>41</v>
      </c>
      <c r="Q81" s="30">
        <f t="shared" si="5"/>
        <v>0</v>
      </c>
      <c r="R81" s="30">
        <f t="shared" si="5"/>
        <v>0</v>
      </c>
      <c r="S81" s="30">
        <f t="shared" si="5"/>
        <v>0</v>
      </c>
      <c r="T81" s="30">
        <f t="shared" si="5"/>
        <v>0</v>
      </c>
      <c r="U81" s="30">
        <f t="shared" si="5"/>
        <v>0</v>
      </c>
      <c r="V81" s="30">
        <f t="shared" si="5"/>
        <v>0</v>
      </c>
      <c r="W81" s="30">
        <f t="shared" si="5"/>
        <v>0</v>
      </c>
      <c r="X81" s="30">
        <f t="shared" si="5"/>
        <v>0</v>
      </c>
      <c r="Y81" s="30">
        <f t="shared" si="5"/>
        <v>0</v>
      </c>
      <c r="Z81" s="30">
        <f t="shared" si="5"/>
        <v>0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44994</v>
      </c>
      <c r="C82" s="35">
        <f t="shared" si="2"/>
        <v>11.366666670000001</v>
      </c>
      <c r="D82" s="36">
        <f t="shared" si="3"/>
        <v>-350.83333333999997</v>
      </c>
      <c r="E82" s="48">
        <f t="shared" si="5"/>
        <v>11.366666670000001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-4</v>
      </c>
      <c r="Q82" s="30">
        <f t="shared" si="5"/>
        <v>-40</v>
      </c>
      <c r="R82" s="30">
        <f t="shared" si="5"/>
        <v>-40</v>
      </c>
      <c r="S82" s="30">
        <f t="shared" si="5"/>
        <v>-40</v>
      </c>
      <c r="T82" s="30">
        <f t="shared" si="5"/>
        <v>-40</v>
      </c>
      <c r="U82" s="30">
        <f t="shared" si="5"/>
        <v>-40</v>
      </c>
      <c r="V82" s="30">
        <f t="shared" si="5"/>
        <v>-63.666666669999998</v>
      </c>
      <c r="W82" s="30">
        <f t="shared" si="5"/>
        <v>-28.5</v>
      </c>
      <c r="X82" s="30">
        <f t="shared" si="5"/>
        <v>0</v>
      </c>
      <c r="Y82" s="30">
        <f t="shared" si="5"/>
        <v>0</v>
      </c>
      <c r="Z82" s="30">
        <f t="shared" si="5"/>
        <v>-26</v>
      </c>
      <c r="AA82" s="30">
        <f t="shared" si="5"/>
        <v>-28.666666670000001</v>
      </c>
      <c r="AB82" s="31">
        <f t="shared" si="5"/>
        <v>0</v>
      </c>
    </row>
    <row r="83" spans="1:28" ht="15.75" x14ac:dyDescent="0.25">
      <c r="A83" s="23"/>
      <c r="B83" s="32">
        <v>44995</v>
      </c>
      <c r="C83" s="35">
        <f t="shared" si="2"/>
        <v>161.46666667</v>
      </c>
      <c r="D83" s="36">
        <f t="shared" si="3"/>
        <v>-607.15</v>
      </c>
      <c r="E83" s="48">
        <f t="shared" si="5"/>
        <v>0</v>
      </c>
      <c r="F83" s="30">
        <f t="shared" si="5"/>
        <v>0</v>
      </c>
      <c r="G83" s="30">
        <f t="shared" si="5"/>
        <v>-32</v>
      </c>
      <c r="H83" s="30">
        <f t="shared" si="5"/>
        <v>-40</v>
      </c>
      <c r="I83" s="30">
        <f t="shared" si="5"/>
        <v>-40</v>
      </c>
      <c r="J83" s="30">
        <f t="shared" si="5"/>
        <v>0</v>
      </c>
      <c r="K83" s="30">
        <f t="shared" si="5"/>
        <v>-30.666666670000001</v>
      </c>
      <c r="L83" s="30">
        <f t="shared" si="5"/>
        <v>-23.333333329999999</v>
      </c>
      <c r="M83" s="30">
        <f t="shared" si="5"/>
        <v>-40</v>
      </c>
      <c r="N83" s="30">
        <f t="shared" si="5"/>
        <v>0</v>
      </c>
      <c r="O83" s="30">
        <f t="shared" si="5"/>
        <v>20.766666669999999</v>
      </c>
      <c r="P83" s="30">
        <f t="shared" si="5"/>
        <v>55</v>
      </c>
      <c r="Q83" s="30">
        <f t="shared" si="5"/>
        <v>56</v>
      </c>
      <c r="R83" s="30">
        <f t="shared" si="5"/>
        <v>29.7</v>
      </c>
      <c r="S83" s="30">
        <f t="shared" si="5"/>
        <v>-19.783333329999998</v>
      </c>
      <c r="T83" s="30">
        <f t="shared" si="5"/>
        <v>-40</v>
      </c>
      <c r="U83" s="30">
        <f t="shared" si="5"/>
        <v>-40</v>
      </c>
      <c r="V83" s="30">
        <f t="shared" si="5"/>
        <v>-40</v>
      </c>
      <c r="W83" s="30">
        <f t="shared" si="5"/>
        <v>-40</v>
      </c>
      <c r="X83" s="30">
        <f t="shared" si="5"/>
        <v>-40</v>
      </c>
      <c r="Y83" s="30">
        <f t="shared" si="5"/>
        <v>-40</v>
      </c>
      <c r="Z83" s="30">
        <f t="shared" si="5"/>
        <v>-40</v>
      </c>
      <c r="AA83" s="30">
        <f t="shared" si="5"/>
        <v>-44.266666669999999</v>
      </c>
      <c r="AB83" s="31">
        <f t="shared" si="5"/>
        <v>-57.1</v>
      </c>
    </row>
    <row r="84" spans="1:28" ht="15.75" x14ac:dyDescent="0.25">
      <c r="A84" s="23"/>
      <c r="B84" s="32">
        <v>44996</v>
      </c>
      <c r="C84" s="35">
        <f t="shared" si="2"/>
        <v>76.133333329999999</v>
      </c>
      <c r="D84" s="36">
        <f t="shared" si="3"/>
        <v>-494.28333333</v>
      </c>
      <c r="E84" s="48">
        <f t="shared" si="5"/>
        <v>-20.8</v>
      </c>
      <c r="F84" s="30">
        <f t="shared" si="5"/>
        <v>-32.5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-15.33333333</v>
      </c>
      <c r="M84" s="30">
        <f t="shared" si="5"/>
        <v>-58.75</v>
      </c>
      <c r="N84" s="30">
        <f t="shared" si="5"/>
        <v>-37.333333330000002</v>
      </c>
      <c r="O84" s="30">
        <f t="shared" si="5"/>
        <v>-11.66666667</v>
      </c>
      <c r="P84" s="30">
        <f t="shared" si="5"/>
        <v>-35</v>
      </c>
      <c r="Q84" s="30">
        <f t="shared" si="5"/>
        <v>-8.1666666699999997</v>
      </c>
      <c r="R84" s="30">
        <f t="shared" si="5"/>
        <v>9.1333333299999993</v>
      </c>
      <c r="S84" s="30">
        <f t="shared" si="5"/>
        <v>22</v>
      </c>
      <c r="T84" s="30">
        <f t="shared" si="5"/>
        <v>22</v>
      </c>
      <c r="U84" s="30">
        <f t="shared" si="5"/>
        <v>23</v>
      </c>
      <c r="V84" s="30">
        <f t="shared" si="5"/>
        <v>-3.7333333300000007</v>
      </c>
      <c r="W84" s="30">
        <f t="shared" si="5"/>
        <v>-62</v>
      </c>
      <c r="X84" s="30">
        <f t="shared" si="5"/>
        <v>-62</v>
      </c>
      <c r="Y84" s="30">
        <f t="shared" si="5"/>
        <v>-40</v>
      </c>
      <c r="Z84" s="30">
        <f t="shared" si="5"/>
        <v>-35</v>
      </c>
      <c r="AA84" s="30">
        <f t="shared" si="5"/>
        <v>-20</v>
      </c>
      <c r="AB84" s="31">
        <f t="shared" si="5"/>
        <v>-52</v>
      </c>
    </row>
    <row r="85" spans="1:28" ht="15.75" x14ac:dyDescent="0.25">
      <c r="A85" s="23"/>
      <c r="B85" s="32">
        <v>44997</v>
      </c>
      <c r="C85" s="35">
        <f t="shared" si="2"/>
        <v>0</v>
      </c>
      <c r="D85" s="36">
        <f t="shared" si="3"/>
        <v>-712.53333333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-74</v>
      </c>
      <c r="M85" s="30">
        <f t="shared" si="5"/>
        <v>-56.533333329999998</v>
      </c>
      <c r="N85" s="30">
        <f t="shared" si="5"/>
        <v>-55</v>
      </c>
      <c r="O85" s="30">
        <f t="shared" si="5"/>
        <v>-62</v>
      </c>
      <c r="P85" s="30">
        <f t="shared" si="5"/>
        <v>-79</v>
      </c>
      <c r="Q85" s="30">
        <f t="shared" si="5"/>
        <v>-79</v>
      </c>
      <c r="R85" s="30">
        <f t="shared" si="5"/>
        <v>-70</v>
      </c>
      <c r="S85" s="30">
        <f t="shared" si="5"/>
        <v>-79</v>
      </c>
      <c r="T85" s="30">
        <f t="shared" ref="T85:AB85" si="6">T15+T50</f>
        <v>-78</v>
      </c>
      <c r="U85" s="30">
        <f t="shared" si="6"/>
        <v>-40</v>
      </c>
      <c r="V85" s="30">
        <f t="shared" si="6"/>
        <v>-40</v>
      </c>
      <c r="W85" s="30">
        <f t="shared" si="6"/>
        <v>0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44998</v>
      </c>
      <c r="C86" s="35">
        <f t="shared" si="2"/>
        <v>234.08333333000002</v>
      </c>
      <c r="D86" s="36">
        <f t="shared" si="3"/>
        <v>-16.133333329999999</v>
      </c>
      <c r="E86" s="48">
        <f t="shared" ref="E86:AB96" si="7">E16+E51</f>
        <v>0</v>
      </c>
      <c r="F86" s="30">
        <f t="shared" si="7"/>
        <v>-10.133333329999999</v>
      </c>
      <c r="G86" s="30">
        <f t="shared" si="7"/>
        <v>0</v>
      </c>
      <c r="H86" s="30">
        <f t="shared" si="7"/>
        <v>0</v>
      </c>
      <c r="I86" s="30">
        <f t="shared" si="7"/>
        <v>4.55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0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0</v>
      </c>
      <c r="S86" s="30">
        <f t="shared" si="7"/>
        <v>0</v>
      </c>
      <c r="T86" s="30">
        <f t="shared" si="7"/>
        <v>-6</v>
      </c>
      <c r="U86" s="30">
        <f t="shared" si="7"/>
        <v>0</v>
      </c>
      <c r="V86" s="30">
        <f t="shared" si="7"/>
        <v>0</v>
      </c>
      <c r="W86" s="30">
        <f t="shared" si="7"/>
        <v>25.5</v>
      </c>
      <c r="X86" s="30">
        <f t="shared" si="7"/>
        <v>52</v>
      </c>
      <c r="Y86" s="30">
        <f t="shared" si="7"/>
        <v>54</v>
      </c>
      <c r="Z86" s="30">
        <f t="shared" si="7"/>
        <v>21.033333330000001</v>
      </c>
      <c r="AA86" s="30">
        <f t="shared" si="7"/>
        <v>41</v>
      </c>
      <c r="AB86" s="31">
        <f t="shared" si="7"/>
        <v>36</v>
      </c>
    </row>
    <row r="87" spans="1:28" ht="15.75" x14ac:dyDescent="0.25">
      <c r="A87" s="23"/>
      <c r="B87" s="32">
        <v>44999</v>
      </c>
      <c r="C87" s="35">
        <f t="shared" si="2"/>
        <v>12</v>
      </c>
      <c r="D87" s="36">
        <f t="shared" si="3"/>
        <v>-807.86666667999998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12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0</v>
      </c>
      <c r="N87" s="30">
        <f t="shared" si="7"/>
        <v>-10.66666667</v>
      </c>
      <c r="O87" s="30">
        <f t="shared" si="7"/>
        <v>-40</v>
      </c>
      <c r="P87" s="30">
        <f t="shared" si="7"/>
        <v>-62.666666669999998</v>
      </c>
      <c r="Q87" s="30">
        <f t="shared" si="7"/>
        <v>-75</v>
      </c>
      <c r="R87" s="30">
        <f t="shared" si="7"/>
        <v>-79.666666669999998</v>
      </c>
      <c r="S87" s="30">
        <f t="shared" si="7"/>
        <v>-115</v>
      </c>
      <c r="T87" s="30">
        <f t="shared" si="7"/>
        <v>-87</v>
      </c>
      <c r="U87" s="30">
        <f t="shared" si="7"/>
        <v>-88.466666669999995</v>
      </c>
      <c r="V87" s="30">
        <f t="shared" si="7"/>
        <v>-76</v>
      </c>
      <c r="W87" s="30">
        <f t="shared" si="7"/>
        <v>-39.4</v>
      </c>
      <c r="X87" s="30">
        <f t="shared" si="7"/>
        <v>-24</v>
      </c>
      <c r="Y87" s="30">
        <f t="shared" si="7"/>
        <v>-40</v>
      </c>
      <c r="Z87" s="30">
        <f t="shared" si="7"/>
        <v>-35</v>
      </c>
      <c r="AA87" s="30">
        <f t="shared" si="7"/>
        <v>-35</v>
      </c>
      <c r="AB87" s="31">
        <f t="shared" si="7"/>
        <v>0</v>
      </c>
    </row>
    <row r="88" spans="1:28" ht="15.75" x14ac:dyDescent="0.25">
      <c r="A88" s="23"/>
      <c r="B88" s="32">
        <v>45000</v>
      </c>
      <c r="C88" s="35">
        <f t="shared" si="2"/>
        <v>142.59999999000001</v>
      </c>
      <c r="D88" s="36">
        <f t="shared" si="3"/>
        <v>0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25.883333329999999</v>
      </c>
      <c r="N88" s="30">
        <f t="shared" si="7"/>
        <v>22</v>
      </c>
      <c r="O88" s="30">
        <f t="shared" si="7"/>
        <v>19</v>
      </c>
      <c r="P88" s="30">
        <f t="shared" si="7"/>
        <v>19</v>
      </c>
      <c r="Q88" s="30">
        <f t="shared" si="7"/>
        <v>14.883333329999999</v>
      </c>
      <c r="R88" s="30">
        <f t="shared" si="7"/>
        <v>0</v>
      </c>
      <c r="S88" s="30">
        <f t="shared" si="7"/>
        <v>0</v>
      </c>
      <c r="T88" s="30">
        <f t="shared" si="7"/>
        <v>0</v>
      </c>
      <c r="U88" s="30">
        <f t="shared" si="7"/>
        <v>0</v>
      </c>
      <c r="V88" s="30">
        <f t="shared" si="7"/>
        <v>0</v>
      </c>
      <c r="W88" s="30">
        <f t="shared" si="7"/>
        <v>0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11.83333333</v>
      </c>
      <c r="AB88" s="31">
        <f t="shared" si="7"/>
        <v>30</v>
      </c>
    </row>
    <row r="89" spans="1:28" ht="15.75" x14ac:dyDescent="0.25">
      <c r="A89" s="23"/>
      <c r="B89" s="32">
        <v>45001</v>
      </c>
      <c r="C89" s="35">
        <f t="shared" si="2"/>
        <v>467.05</v>
      </c>
      <c r="D89" s="36">
        <f t="shared" si="3"/>
        <v>0</v>
      </c>
      <c r="E89" s="48">
        <f t="shared" si="7"/>
        <v>17.56666667</v>
      </c>
      <c r="F89" s="30">
        <f t="shared" si="7"/>
        <v>0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5.4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0</v>
      </c>
      <c r="P89" s="30">
        <f t="shared" si="7"/>
        <v>11.55</v>
      </c>
      <c r="Q89" s="30">
        <f t="shared" si="7"/>
        <v>21</v>
      </c>
      <c r="R89" s="30">
        <f t="shared" si="7"/>
        <v>24</v>
      </c>
      <c r="S89" s="30">
        <f t="shared" si="7"/>
        <v>64</v>
      </c>
      <c r="T89" s="30">
        <f t="shared" si="7"/>
        <v>53</v>
      </c>
      <c r="U89" s="30">
        <f t="shared" si="7"/>
        <v>48</v>
      </c>
      <c r="V89" s="30">
        <f t="shared" si="7"/>
        <v>13</v>
      </c>
      <c r="W89" s="30">
        <f t="shared" si="7"/>
        <v>18.2</v>
      </c>
      <c r="X89" s="30">
        <f t="shared" si="7"/>
        <v>32</v>
      </c>
      <c r="Y89" s="30">
        <f t="shared" si="7"/>
        <v>69</v>
      </c>
      <c r="Z89" s="30">
        <f t="shared" si="7"/>
        <v>42.333333330000002</v>
      </c>
      <c r="AA89" s="30">
        <f t="shared" si="7"/>
        <v>12</v>
      </c>
      <c r="AB89" s="31">
        <f t="shared" si="7"/>
        <v>36</v>
      </c>
    </row>
    <row r="90" spans="1:28" ht="15.75" x14ac:dyDescent="0.25">
      <c r="A90" s="23"/>
      <c r="B90" s="32">
        <v>45002</v>
      </c>
      <c r="C90" s="35">
        <f t="shared" si="2"/>
        <v>43.266666669999999</v>
      </c>
      <c r="D90" s="36">
        <f t="shared" si="3"/>
        <v>-464.9</v>
      </c>
      <c r="E90" s="48">
        <f t="shared" si="7"/>
        <v>29.4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13.866666670000001</v>
      </c>
      <c r="K90" s="30">
        <f t="shared" si="7"/>
        <v>-18</v>
      </c>
      <c r="L90" s="30">
        <f t="shared" si="7"/>
        <v>0</v>
      </c>
      <c r="M90" s="30">
        <f t="shared" si="7"/>
        <v>0</v>
      </c>
      <c r="N90" s="30">
        <f t="shared" si="7"/>
        <v>0</v>
      </c>
      <c r="O90" s="30">
        <f t="shared" si="7"/>
        <v>0</v>
      </c>
      <c r="P90" s="30">
        <f t="shared" si="7"/>
        <v>-10</v>
      </c>
      <c r="Q90" s="30">
        <f t="shared" si="7"/>
        <v>-40</v>
      </c>
      <c r="R90" s="30">
        <f t="shared" si="7"/>
        <v>-40</v>
      </c>
      <c r="S90" s="30">
        <f t="shared" si="7"/>
        <v>-40</v>
      </c>
      <c r="T90" s="30">
        <f t="shared" si="7"/>
        <v>-40</v>
      </c>
      <c r="U90" s="30">
        <f t="shared" si="7"/>
        <v>-40</v>
      </c>
      <c r="V90" s="30">
        <f t="shared" si="7"/>
        <v>-40</v>
      </c>
      <c r="W90" s="30">
        <f t="shared" si="7"/>
        <v>-40</v>
      </c>
      <c r="X90" s="30">
        <f t="shared" si="7"/>
        <v>-40</v>
      </c>
      <c r="Y90" s="30">
        <f t="shared" si="7"/>
        <v>-40</v>
      </c>
      <c r="Z90" s="30">
        <f t="shared" si="7"/>
        <v>-40</v>
      </c>
      <c r="AA90" s="30">
        <f t="shared" si="7"/>
        <v>-27</v>
      </c>
      <c r="AB90" s="31">
        <f t="shared" si="7"/>
        <v>-9.9</v>
      </c>
    </row>
    <row r="91" spans="1:28" ht="15.75" x14ac:dyDescent="0.25">
      <c r="A91" s="23"/>
      <c r="B91" s="32">
        <v>45003</v>
      </c>
      <c r="C91" s="35">
        <f t="shared" si="2"/>
        <v>0</v>
      </c>
      <c r="D91" s="36">
        <f t="shared" si="3"/>
        <v>-1190.4000000000001</v>
      </c>
      <c r="E91" s="48">
        <f t="shared" si="7"/>
        <v>0</v>
      </c>
      <c r="F91" s="30">
        <f t="shared" si="7"/>
        <v>-20.833333329999999</v>
      </c>
      <c r="G91" s="30">
        <f t="shared" si="7"/>
        <v>-40</v>
      </c>
      <c r="H91" s="30">
        <f t="shared" si="7"/>
        <v>-44</v>
      </c>
      <c r="I91" s="30">
        <f t="shared" si="7"/>
        <v>-44</v>
      </c>
      <c r="J91" s="30">
        <f t="shared" si="7"/>
        <v>-40</v>
      </c>
      <c r="K91" s="30">
        <f t="shared" si="7"/>
        <v>-50.133333329999999</v>
      </c>
      <c r="L91" s="30">
        <f t="shared" si="7"/>
        <v>-80</v>
      </c>
      <c r="M91" s="30">
        <f t="shared" si="7"/>
        <v>-70</v>
      </c>
      <c r="N91" s="30">
        <f t="shared" si="7"/>
        <v>-94</v>
      </c>
      <c r="O91" s="30">
        <f t="shared" si="7"/>
        <v>-94</v>
      </c>
      <c r="P91" s="30">
        <f t="shared" si="7"/>
        <v>-84.666666669999998</v>
      </c>
      <c r="Q91" s="30">
        <f t="shared" si="7"/>
        <v>-40</v>
      </c>
      <c r="R91" s="30">
        <f t="shared" si="7"/>
        <v>-40</v>
      </c>
      <c r="S91" s="30">
        <f t="shared" si="7"/>
        <v>-40</v>
      </c>
      <c r="T91" s="30">
        <f t="shared" si="7"/>
        <v>-76.400000000000006</v>
      </c>
      <c r="U91" s="30">
        <f t="shared" si="7"/>
        <v>-66</v>
      </c>
      <c r="V91" s="30">
        <f t="shared" si="7"/>
        <v>-76.666666669999998</v>
      </c>
      <c r="W91" s="30">
        <f t="shared" si="7"/>
        <v>-48.7</v>
      </c>
      <c r="X91" s="30">
        <f t="shared" si="7"/>
        <v>-40</v>
      </c>
      <c r="Y91" s="30">
        <f t="shared" si="7"/>
        <v>-40</v>
      </c>
      <c r="Z91" s="30">
        <f t="shared" si="7"/>
        <v>-40</v>
      </c>
      <c r="AA91" s="30">
        <f t="shared" si="7"/>
        <v>-21</v>
      </c>
      <c r="AB91" s="31">
        <f t="shared" si="7"/>
        <v>0</v>
      </c>
    </row>
    <row r="92" spans="1:28" ht="15.75" x14ac:dyDescent="0.25">
      <c r="A92" s="23"/>
      <c r="B92" s="32">
        <v>45004</v>
      </c>
      <c r="C92" s="35">
        <f t="shared" si="2"/>
        <v>316.68333333999999</v>
      </c>
      <c r="D92" s="36">
        <f t="shared" si="3"/>
        <v>-368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-18.666666670000001</v>
      </c>
      <c r="L92" s="30">
        <f t="shared" si="7"/>
        <v>-50</v>
      </c>
      <c r="M92" s="30">
        <f t="shared" si="7"/>
        <v>-40</v>
      </c>
      <c r="N92" s="30">
        <f t="shared" si="7"/>
        <v>-33.333333330000002</v>
      </c>
      <c r="O92" s="30">
        <f t="shared" si="7"/>
        <v>0</v>
      </c>
      <c r="P92" s="30">
        <f t="shared" si="7"/>
        <v>0</v>
      </c>
      <c r="Q92" s="30">
        <f t="shared" si="7"/>
        <v>-37.333333330000002</v>
      </c>
      <c r="R92" s="30">
        <f t="shared" si="7"/>
        <v>-40</v>
      </c>
      <c r="S92" s="30">
        <f t="shared" si="7"/>
        <v>-40</v>
      </c>
      <c r="T92" s="30">
        <f t="shared" si="7"/>
        <v>-40</v>
      </c>
      <c r="U92" s="30">
        <f t="shared" si="7"/>
        <v>-40</v>
      </c>
      <c r="V92" s="30">
        <f t="shared" si="7"/>
        <v>-28.666666670000001</v>
      </c>
      <c r="W92" s="30">
        <f t="shared" si="7"/>
        <v>37.4</v>
      </c>
      <c r="X92" s="30">
        <f t="shared" si="7"/>
        <v>66</v>
      </c>
      <c r="Y92" s="30">
        <f t="shared" si="7"/>
        <v>66</v>
      </c>
      <c r="Z92" s="30">
        <f t="shared" si="7"/>
        <v>74.466666669999995</v>
      </c>
      <c r="AA92" s="30">
        <f t="shared" si="7"/>
        <v>32</v>
      </c>
      <c r="AB92" s="31">
        <f t="shared" si="7"/>
        <v>40.816666669999996</v>
      </c>
    </row>
    <row r="93" spans="1:28" ht="15.75" x14ac:dyDescent="0.25">
      <c r="A93" s="23"/>
      <c r="B93" s="32">
        <v>45005</v>
      </c>
      <c r="C93" s="35">
        <f t="shared" si="2"/>
        <v>295.86666666000002</v>
      </c>
      <c r="D93" s="36">
        <f t="shared" si="3"/>
        <v>-319.96666665999999</v>
      </c>
      <c r="E93" s="48">
        <f t="shared" si="7"/>
        <v>42.533333330000005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93.333333330000002</v>
      </c>
      <c r="K93" s="30">
        <f t="shared" si="7"/>
        <v>140</v>
      </c>
      <c r="L93" s="30">
        <f t="shared" si="7"/>
        <v>20.000000000000004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-31.333333329999999</v>
      </c>
      <c r="Q93" s="30">
        <f t="shared" si="7"/>
        <v>-46.333333330000002</v>
      </c>
      <c r="R93" s="30">
        <f t="shared" si="7"/>
        <v>-76.5</v>
      </c>
      <c r="S93" s="30">
        <f t="shared" si="7"/>
        <v>-59</v>
      </c>
      <c r="T93" s="30">
        <f t="shared" si="7"/>
        <v>-56.1</v>
      </c>
      <c r="U93" s="30">
        <f t="shared" si="7"/>
        <v>-37.700000000000003</v>
      </c>
      <c r="V93" s="30">
        <f t="shared" si="7"/>
        <v>0</v>
      </c>
      <c r="W93" s="30">
        <f t="shared" si="7"/>
        <v>0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-13</v>
      </c>
      <c r="AB93" s="31">
        <f t="shared" si="7"/>
        <v>0</v>
      </c>
    </row>
    <row r="94" spans="1:28" ht="15.75" x14ac:dyDescent="0.25">
      <c r="A94" s="23"/>
      <c r="B94" s="32">
        <v>45006</v>
      </c>
      <c r="C94" s="35">
        <f t="shared" si="2"/>
        <v>735.43333333999999</v>
      </c>
      <c r="D94" s="36">
        <f t="shared" si="3"/>
        <v>-290</v>
      </c>
      <c r="E94" s="48">
        <f t="shared" si="7"/>
        <v>-22.666666670000001</v>
      </c>
      <c r="F94" s="30">
        <f t="shared" si="7"/>
        <v>-40</v>
      </c>
      <c r="G94" s="30">
        <f t="shared" si="7"/>
        <v>-40</v>
      </c>
      <c r="H94" s="30">
        <f t="shared" si="7"/>
        <v>-40</v>
      </c>
      <c r="I94" s="30">
        <f t="shared" si="7"/>
        <v>-40</v>
      </c>
      <c r="J94" s="30">
        <f t="shared" si="7"/>
        <v>-40</v>
      </c>
      <c r="K94" s="30">
        <f t="shared" si="7"/>
        <v>-40</v>
      </c>
      <c r="L94" s="30">
        <f t="shared" si="7"/>
        <v>-27.333333329999999</v>
      </c>
      <c r="M94" s="30">
        <f t="shared" si="7"/>
        <v>20.966666669999999</v>
      </c>
      <c r="N94" s="30">
        <f t="shared" si="7"/>
        <v>32</v>
      </c>
      <c r="O94" s="30">
        <f t="shared" si="7"/>
        <v>21.2</v>
      </c>
      <c r="P94" s="30">
        <f t="shared" si="7"/>
        <v>14</v>
      </c>
      <c r="Q94" s="30">
        <f t="shared" si="7"/>
        <v>45.366666670000001</v>
      </c>
      <c r="R94" s="30">
        <f t="shared" si="7"/>
        <v>85</v>
      </c>
      <c r="S94" s="30">
        <f t="shared" si="7"/>
        <v>85</v>
      </c>
      <c r="T94" s="30">
        <f t="shared" si="7"/>
        <v>66</v>
      </c>
      <c r="U94" s="30">
        <f t="shared" si="7"/>
        <v>61</v>
      </c>
      <c r="V94" s="30">
        <f t="shared" si="7"/>
        <v>75</v>
      </c>
      <c r="W94" s="30">
        <f t="shared" si="7"/>
        <v>63.9</v>
      </c>
      <c r="X94" s="30">
        <f t="shared" si="7"/>
        <v>51</v>
      </c>
      <c r="Y94" s="30">
        <f t="shared" si="7"/>
        <v>45.833333330000002</v>
      </c>
      <c r="Z94" s="30">
        <f t="shared" si="7"/>
        <v>19.81666667</v>
      </c>
      <c r="AA94" s="30">
        <f t="shared" si="7"/>
        <v>21.15</v>
      </c>
      <c r="AB94" s="31">
        <f t="shared" si="7"/>
        <v>28.2</v>
      </c>
    </row>
    <row r="95" spans="1:28" ht="15.75" x14ac:dyDescent="0.25">
      <c r="A95" s="23"/>
      <c r="B95" s="32">
        <v>45007</v>
      </c>
      <c r="C95" s="35">
        <f t="shared" si="2"/>
        <v>392.73333332000004</v>
      </c>
      <c r="D95" s="36">
        <f t="shared" si="3"/>
        <v>-17.333333329999999</v>
      </c>
      <c r="E95" s="48">
        <f t="shared" si="7"/>
        <v>27.983333330000001</v>
      </c>
      <c r="F95" s="30">
        <f t="shared" si="7"/>
        <v>6.1333333300000001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-17.333333329999999</v>
      </c>
      <c r="M95" s="30">
        <f t="shared" si="7"/>
        <v>0</v>
      </c>
      <c r="N95" s="30">
        <f t="shared" si="7"/>
        <v>0</v>
      </c>
      <c r="O95" s="30">
        <f t="shared" si="7"/>
        <v>17.05</v>
      </c>
      <c r="P95" s="30">
        <f t="shared" si="7"/>
        <v>43</v>
      </c>
      <c r="Q95" s="30">
        <f t="shared" si="7"/>
        <v>54.2</v>
      </c>
      <c r="R95" s="30">
        <f t="shared" si="7"/>
        <v>41</v>
      </c>
      <c r="S95" s="30">
        <f t="shared" si="7"/>
        <v>20.18333333</v>
      </c>
      <c r="T95" s="30">
        <f t="shared" si="7"/>
        <v>41.75</v>
      </c>
      <c r="U95" s="30">
        <f t="shared" si="7"/>
        <v>0</v>
      </c>
      <c r="V95" s="30">
        <f t="shared" si="7"/>
        <v>0</v>
      </c>
      <c r="W95" s="30">
        <f t="shared" si="7"/>
        <v>0</v>
      </c>
      <c r="X95" s="30">
        <f t="shared" si="7"/>
        <v>0</v>
      </c>
      <c r="Y95" s="30">
        <f t="shared" si="7"/>
        <v>3.4</v>
      </c>
      <c r="Z95" s="30">
        <f t="shared" si="7"/>
        <v>29</v>
      </c>
      <c r="AA95" s="30">
        <f t="shared" si="7"/>
        <v>44.033333329999998</v>
      </c>
      <c r="AB95" s="31">
        <f t="shared" si="7"/>
        <v>65</v>
      </c>
    </row>
    <row r="96" spans="1:28" ht="15.75" x14ac:dyDescent="0.25">
      <c r="A96" s="23"/>
      <c r="B96" s="32">
        <v>45008</v>
      </c>
      <c r="C96" s="35">
        <f t="shared" si="2"/>
        <v>202.11666665999999</v>
      </c>
      <c r="D96" s="36">
        <f t="shared" si="3"/>
        <v>-593.98333332999994</v>
      </c>
      <c r="E96" s="48">
        <f t="shared" si="7"/>
        <v>76.733333329999994</v>
      </c>
      <c r="F96" s="30">
        <f t="shared" si="7"/>
        <v>30.333333329999999</v>
      </c>
      <c r="G96" s="30">
        <f t="shared" si="7"/>
        <v>18.3</v>
      </c>
      <c r="H96" s="30">
        <f t="shared" si="7"/>
        <v>0</v>
      </c>
      <c r="I96" s="30">
        <f t="shared" si="7"/>
        <v>55.75</v>
      </c>
      <c r="J96" s="30">
        <f t="shared" si="7"/>
        <v>21</v>
      </c>
      <c r="K96" s="30">
        <f t="shared" si="7"/>
        <v>-7.6</v>
      </c>
      <c r="L96" s="30">
        <f t="shared" si="7"/>
        <v>-32.666666669999998</v>
      </c>
      <c r="M96" s="30">
        <f t="shared" si="7"/>
        <v>-40</v>
      </c>
      <c r="N96" s="30">
        <f t="shared" si="7"/>
        <v>-40</v>
      </c>
      <c r="O96" s="30">
        <f t="shared" si="7"/>
        <v>-53.033333329999998</v>
      </c>
      <c r="P96" s="30">
        <f t="shared" si="7"/>
        <v>-55</v>
      </c>
      <c r="Q96" s="30">
        <f t="shared" si="7"/>
        <v>-80</v>
      </c>
      <c r="R96" s="30">
        <f t="shared" si="7"/>
        <v>-70</v>
      </c>
      <c r="S96" s="30">
        <f t="shared" si="7"/>
        <v>-70</v>
      </c>
      <c r="T96" s="30">
        <f t="shared" ref="T96:AB96" si="8">T26+T61</f>
        <v>-80</v>
      </c>
      <c r="U96" s="30">
        <f t="shared" si="8"/>
        <v>-42.35</v>
      </c>
      <c r="V96" s="30">
        <f t="shared" si="8"/>
        <v>0</v>
      </c>
      <c r="W96" s="30">
        <f t="shared" si="8"/>
        <v>-23.333333329999999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45009</v>
      </c>
      <c r="C97" s="35">
        <f t="shared" si="2"/>
        <v>7.4</v>
      </c>
      <c r="D97" s="36">
        <f t="shared" si="3"/>
        <v>-569.89999999000008</v>
      </c>
      <c r="E97" s="48">
        <f t="shared" ref="E97:AB104" si="9">E27+E62</f>
        <v>-9.5333333299999996</v>
      </c>
      <c r="F97" s="30">
        <f t="shared" si="9"/>
        <v>-26.633333329999999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-14</v>
      </c>
      <c r="L97" s="30">
        <f t="shared" si="9"/>
        <v>-54</v>
      </c>
      <c r="M97" s="30">
        <f t="shared" si="9"/>
        <v>-52</v>
      </c>
      <c r="N97" s="30">
        <f t="shared" si="9"/>
        <v>-40</v>
      </c>
      <c r="O97" s="30">
        <f t="shared" si="9"/>
        <v>-40</v>
      </c>
      <c r="P97" s="30">
        <f t="shared" si="9"/>
        <v>-13.33333333</v>
      </c>
      <c r="Q97" s="30">
        <f t="shared" si="9"/>
        <v>-33.333333330000002</v>
      </c>
      <c r="R97" s="30">
        <f t="shared" si="9"/>
        <v>-40</v>
      </c>
      <c r="S97" s="30">
        <f t="shared" si="9"/>
        <v>-40</v>
      </c>
      <c r="T97" s="30">
        <f t="shared" si="9"/>
        <v>-12.66666667</v>
      </c>
      <c r="U97" s="30">
        <f t="shared" si="9"/>
        <v>-28</v>
      </c>
      <c r="V97" s="30">
        <f t="shared" si="9"/>
        <v>7.4</v>
      </c>
      <c r="W97" s="30">
        <f t="shared" si="9"/>
        <v>0</v>
      </c>
      <c r="X97" s="30">
        <f t="shared" si="9"/>
        <v>-21.266666669999999</v>
      </c>
      <c r="Y97" s="30">
        <f t="shared" si="9"/>
        <v>-43.25</v>
      </c>
      <c r="Z97" s="30">
        <f t="shared" si="9"/>
        <v>-40</v>
      </c>
      <c r="AA97" s="30">
        <f t="shared" si="9"/>
        <v>-50.15</v>
      </c>
      <c r="AB97" s="31">
        <f t="shared" si="9"/>
        <v>-11.733333330000001</v>
      </c>
    </row>
    <row r="98" spans="1:28" ht="15.75" x14ac:dyDescent="0.25">
      <c r="A98" s="23"/>
      <c r="B98" s="32">
        <v>45010</v>
      </c>
      <c r="C98" s="35">
        <f t="shared" si="2"/>
        <v>0</v>
      </c>
      <c r="D98" s="36">
        <f t="shared" si="3"/>
        <v>-449.2</v>
      </c>
      <c r="E98" s="48">
        <f t="shared" si="9"/>
        <v>-10.8</v>
      </c>
      <c r="F98" s="30">
        <f t="shared" si="9"/>
        <v>-12.133333329999999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-40</v>
      </c>
      <c r="M98" s="30">
        <f t="shared" si="9"/>
        <v>-40</v>
      </c>
      <c r="N98" s="30">
        <f t="shared" si="9"/>
        <v>-22</v>
      </c>
      <c r="O98" s="30">
        <f t="shared" si="9"/>
        <v>-45.266666669999999</v>
      </c>
      <c r="P98" s="30">
        <f t="shared" si="9"/>
        <v>-52</v>
      </c>
      <c r="Q98" s="30">
        <f t="shared" si="9"/>
        <v>-11.66666667</v>
      </c>
      <c r="R98" s="30">
        <f t="shared" si="9"/>
        <v>0</v>
      </c>
      <c r="S98" s="30">
        <f t="shared" si="9"/>
        <v>0</v>
      </c>
      <c r="T98" s="30">
        <f t="shared" si="9"/>
        <v>0</v>
      </c>
      <c r="U98" s="30">
        <f t="shared" si="9"/>
        <v>0</v>
      </c>
      <c r="V98" s="30">
        <f t="shared" si="9"/>
        <v>-25.333333329999999</v>
      </c>
      <c r="W98" s="30">
        <f t="shared" si="9"/>
        <v>-40</v>
      </c>
      <c r="X98" s="30">
        <f t="shared" si="9"/>
        <v>-40</v>
      </c>
      <c r="Y98" s="30">
        <f t="shared" si="9"/>
        <v>-40</v>
      </c>
      <c r="Z98" s="30">
        <f t="shared" si="9"/>
        <v>-40</v>
      </c>
      <c r="AA98" s="30">
        <f t="shared" si="9"/>
        <v>-30</v>
      </c>
      <c r="AB98" s="31">
        <f t="shared" si="9"/>
        <v>0</v>
      </c>
    </row>
    <row r="99" spans="1:28" ht="15.75" x14ac:dyDescent="0.25">
      <c r="A99" s="23"/>
      <c r="B99" s="32">
        <v>45011</v>
      </c>
      <c r="C99" s="35">
        <f t="shared" si="2"/>
        <v>56.7</v>
      </c>
      <c r="D99" s="36">
        <f t="shared" si="3"/>
        <v>-931.3</v>
      </c>
      <c r="E99" s="48">
        <f t="shared" si="9"/>
        <v>-5.5</v>
      </c>
      <c r="F99" s="30">
        <f t="shared" si="9"/>
        <v>-30</v>
      </c>
      <c r="G99" s="30">
        <f t="shared" si="9"/>
        <v>0</v>
      </c>
      <c r="H99" s="30">
        <f t="shared" si="9"/>
        <v>-30</v>
      </c>
      <c r="I99" s="30">
        <f t="shared" si="9"/>
        <v>-30</v>
      </c>
      <c r="J99" s="30">
        <f t="shared" si="9"/>
        <v>0</v>
      </c>
      <c r="K99" s="30">
        <f t="shared" si="9"/>
        <v>0</v>
      </c>
      <c r="L99" s="30">
        <f t="shared" si="9"/>
        <v>-31</v>
      </c>
      <c r="M99" s="30">
        <f t="shared" si="9"/>
        <v>-80</v>
      </c>
      <c r="N99" s="30">
        <f t="shared" si="9"/>
        <v>-82.333333330000002</v>
      </c>
      <c r="O99" s="30">
        <f t="shared" si="9"/>
        <v>-72.166666669999998</v>
      </c>
      <c r="P99" s="30">
        <f t="shared" si="9"/>
        <v>-80.3</v>
      </c>
      <c r="Q99" s="30">
        <f t="shared" si="9"/>
        <v>-79</v>
      </c>
      <c r="R99" s="30">
        <f t="shared" si="9"/>
        <v>-84</v>
      </c>
      <c r="S99" s="30">
        <f t="shared" si="9"/>
        <v>-87</v>
      </c>
      <c r="T99" s="30">
        <f t="shared" si="9"/>
        <v>-90</v>
      </c>
      <c r="U99" s="30">
        <f t="shared" si="9"/>
        <v>-80</v>
      </c>
      <c r="V99" s="30">
        <f t="shared" si="9"/>
        <v>-60</v>
      </c>
      <c r="W99" s="30">
        <f t="shared" si="9"/>
        <v>36.4</v>
      </c>
      <c r="X99" s="30">
        <f t="shared" si="9"/>
        <v>20.3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-10</v>
      </c>
    </row>
    <row r="100" spans="1:28" ht="15.75" x14ac:dyDescent="0.25">
      <c r="A100" s="23"/>
      <c r="B100" s="32">
        <v>45012</v>
      </c>
      <c r="C100" s="35">
        <f t="shared" si="2"/>
        <v>1205.2333333500001</v>
      </c>
      <c r="D100" s="36">
        <f t="shared" si="3"/>
        <v>-44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-36.666666669999998</v>
      </c>
      <c r="M100" s="30">
        <f t="shared" si="9"/>
        <v>-7.3333333300000003</v>
      </c>
      <c r="N100" s="30">
        <f t="shared" si="9"/>
        <v>23.466666669999999</v>
      </c>
      <c r="O100" s="30">
        <f t="shared" si="9"/>
        <v>97.266666670000006</v>
      </c>
      <c r="P100" s="30">
        <f t="shared" si="9"/>
        <v>115.8</v>
      </c>
      <c r="Q100" s="30">
        <f t="shared" si="9"/>
        <v>141</v>
      </c>
      <c r="R100" s="30">
        <f t="shared" si="9"/>
        <v>141</v>
      </c>
      <c r="S100" s="30">
        <f t="shared" si="9"/>
        <v>141</v>
      </c>
      <c r="T100" s="30">
        <f t="shared" si="9"/>
        <v>113.16666667</v>
      </c>
      <c r="U100" s="30">
        <f t="shared" si="9"/>
        <v>67.666666669999998</v>
      </c>
      <c r="V100" s="30">
        <f t="shared" si="9"/>
        <v>39</v>
      </c>
      <c r="W100" s="30">
        <f t="shared" si="9"/>
        <v>53</v>
      </c>
      <c r="X100" s="30">
        <f t="shared" si="9"/>
        <v>33.866666670000001</v>
      </c>
      <c r="Y100" s="30">
        <f t="shared" si="9"/>
        <v>61</v>
      </c>
      <c r="Z100" s="30">
        <f t="shared" si="9"/>
        <v>115</v>
      </c>
      <c r="AA100" s="30">
        <f t="shared" si="9"/>
        <v>23</v>
      </c>
      <c r="AB100" s="31">
        <f t="shared" si="9"/>
        <v>40</v>
      </c>
    </row>
    <row r="101" spans="1:28" ht="15.75" x14ac:dyDescent="0.25">
      <c r="A101" s="23"/>
      <c r="B101" s="32">
        <v>45013</v>
      </c>
      <c r="C101" s="35">
        <f t="shared" si="2"/>
        <v>1161.4999999900001</v>
      </c>
      <c r="D101" s="36">
        <f t="shared" si="3"/>
        <v>0</v>
      </c>
      <c r="E101" s="48">
        <f t="shared" si="9"/>
        <v>38.333333330000002</v>
      </c>
      <c r="F101" s="30">
        <f t="shared" si="9"/>
        <v>35.533333329999998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29.733333330000001</v>
      </c>
      <c r="K101" s="30">
        <f t="shared" si="9"/>
        <v>95.333333330000002</v>
      </c>
      <c r="L101" s="30">
        <f t="shared" si="9"/>
        <v>96.833333330000002</v>
      </c>
      <c r="M101" s="30">
        <f t="shared" si="9"/>
        <v>113.66666667</v>
      </c>
      <c r="N101" s="30">
        <f t="shared" si="9"/>
        <v>89</v>
      </c>
      <c r="O101" s="30">
        <f t="shared" si="9"/>
        <v>71</v>
      </c>
      <c r="P101" s="30">
        <f t="shared" si="9"/>
        <v>71</v>
      </c>
      <c r="Q101" s="30">
        <f t="shared" si="9"/>
        <v>71</v>
      </c>
      <c r="R101" s="30">
        <f t="shared" si="9"/>
        <v>60.6</v>
      </c>
      <c r="S101" s="30">
        <f t="shared" si="9"/>
        <v>13.93333333</v>
      </c>
      <c r="T101" s="30">
        <f t="shared" si="9"/>
        <v>0</v>
      </c>
      <c r="U101" s="30">
        <f t="shared" si="9"/>
        <v>42.8</v>
      </c>
      <c r="V101" s="30">
        <f t="shared" si="9"/>
        <v>73.2</v>
      </c>
      <c r="W101" s="30">
        <f t="shared" si="9"/>
        <v>71.666666669999998</v>
      </c>
      <c r="X101" s="30">
        <f t="shared" si="9"/>
        <v>47.866666670000001</v>
      </c>
      <c r="Y101" s="30">
        <f t="shared" si="9"/>
        <v>49</v>
      </c>
      <c r="Z101" s="30">
        <f t="shared" si="9"/>
        <v>29</v>
      </c>
      <c r="AA101" s="30">
        <f t="shared" si="9"/>
        <v>31</v>
      </c>
      <c r="AB101" s="31">
        <f t="shared" si="9"/>
        <v>31</v>
      </c>
    </row>
    <row r="102" spans="1:28" ht="15.75" x14ac:dyDescent="0.25">
      <c r="A102" s="23"/>
      <c r="B102" s="32">
        <v>45014</v>
      </c>
      <c r="C102" s="35">
        <f t="shared" si="2"/>
        <v>79.133333329999999</v>
      </c>
      <c r="D102" s="36">
        <f t="shared" si="3"/>
        <v>-305.5</v>
      </c>
      <c r="E102" s="48">
        <f t="shared" si="9"/>
        <v>43.333333330000002</v>
      </c>
      <c r="F102" s="30">
        <f t="shared" si="9"/>
        <v>14.8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0</v>
      </c>
      <c r="O102" s="30">
        <f t="shared" si="9"/>
        <v>-5.3333333300000003</v>
      </c>
      <c r="P102" s="30">
        <f t="shared" si="9"/>
        <v>-40</v>
      </c>
      <c r="Q102" s="30">
        <f t="shared" si="9"/>
        <v>-48.166666669999998</v>
      </c>
      <c r="R102" s="30">
        <f t="shared" si="9"/>
        <v>-40</v>
      </c>
      <c r="S102" s="30">
        <f t="shared" si="9"/>
        <v>-40</v>
      </c>
      <c r="T102" s="30">
        <f t="shared" si="9"/>
        <v>-40</v>
      </c>
      <c r="U102" s="30">
        <f t="shared" si="9"/>
        <v>-40</v>
      </c>
      <c r="V102" s="30">
        <f t="shared" si="9"/>
        <v>-33.333333330000002</v>
      </c>
      <c r="W102" s="30">
        <f t="shared" si="9"/>
        <v>0</v>
      </c>
      <c r="X102" s="30">
        <f t="shared" si="9"/>
        <v>-18.666666670000001</v>
      </c>
      <c r="Y102" s="30">
        <f t="shared" si="9"/>
        <v>0</v>
      </c>
      <c r="Z102" s="30">
        <f t="shared" si="9"/>
        <v>0</v>
      </c>
      <c r="AA102" s="30">
        <f t="shared" si="9"/>
        <v>0</v>
      </c>
      <c r="AB102" s="31">
        <f t="shared" si="9"/>
        <v>21</v>
      </c>
    </row>
    <row r="103" spans="1:28" ht="15.75" x14ac:dyDescent="0.25">
      <c r="A103" s="23"/>
      <c r="B103" s="32">
        <v>45015</v>
      </c>
      <c r="C103" s="35">
        <f t="shared" si="2"/>
        <v>13.7</v>
      </c>
      <c r="D103" s="36">
        <f t="shared" si="3"/>
        <v>-479.33333333999997</v>
      </c>
      <c r="E103" s="48">
        <f t="shared" si="9"/>
        <v>13.7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0</v>
      </c>
      <c r="N103" s="30">
        <f t="shared" si="9"/>
        <v>-12</v>
      </c>
      <c r="O103" s="30">
        <f t="shared" si="9"/>
        <v>-40</v>
      </c>
      <c r="P103" s="30">
        <f t="shared" si="9"/>
        <v>0</v>
      </c>
      <c r="Q103" s="30">
        <f t="shared" si="9"/>
        <v>-24.666666670000001</v>
      </c>
      <c r="R103" s="30">
        <f t="shared" si="9"/>
        <v>-40</v>
      </c>
      <c r="S103" s="30">
        <f t="shared" si="9"/>
        <v>-40</v>
      </c>
      <c r="T103" s="30">
        <f t="shared" si="9"/>
        <v>-40</v>
      </c>
      <c r="U103" s="30">
        <f t="shared" si="9"/>
        <v>-40</v>
      </c>
      <c r="V103" s="30">
        <f t="shared" si="9"/>
        <v>-80</v>
      </c>
      <c r="W103" s="30">
        <f t="shared" si="9"/>
        <v>-54.666666669999998</v>
      </c>
      <c r="X103" s="30">
        <f t="shared" si="9"/>
        <v>-55.333333330000002</v>
      </c>
      <c r="Y103" s="30">
        <f t="shared" si="9"/>
        <v>-12.66666667</v>
      </c>
      <c r="Z103" s="30">
        <f t="shared" si="9"/>
        <v>-40</v>
      </c>
      <c r="AA103" s="30">
        <f t="shared" si="9"/>
        <v>0</v>
      </c>
      <c r="AB103" s="31">
        <f t="shared" si="9"/>
        <v>0</v>
      </c>
    </row>
    <row r="104" spans="1:28" ht="15.75" x14ac:dyDescent="0.25">
      <c r="A104" s="23"/>
      <c r="B104" s="50">
        <v>45016</v>
      </c>
      <c r="C104" s="51">
        <f t="shared" si="2"/>
        <v>32.366666670000001</v>
      </c>
      <c r="D104" s="52">
        <f t="shared" si="3"/>
        <v>-1066.8666666700001</v>
      </c>
      <c r="E104" s="53">
        <f t="shared" si="9"/>
        <v>0</v>
      </c>
      <c r="F104" s="54">
        <f t="shared" si="9"/>
        <v>-9.75</v>
      </c>
      <c r="G104" s="54">
        <f t="shared" si="9"/>
        <v>-28.75</v>
      </c>
      <c r="H104" s="54">
        <f t="shared" si="9"/>
        <v>-40</v>
      </c>
      <c r="I104" s="54">
        <f t="shared" si="9"/>
        <v>-40</v>
      </c>
      <c r="J104" s="54">
        <f t="shared" si="9"/>
        <v>32.366666670000001</v>
      </c>
      <c r="K104" s="54">
        <f t="shared" si="9"/>
        <v>-12.46666667</v>
      </c>
      <c r="L104" s="54">
        <f t="shared" si="9"/>
        <v>0</v>
      </c>
      <c r="M104" s="54">
        <f t="shared" si="9"/>
        <v>-18</v>
      </c>
      <c r="N104" s="54">
        <f t="shared" si="9"/>
        <v>-40</v>
      </c>
      <c r="O104" s="54">
        <f t="shared" si="9"/>
        <v>-53.6</v>
      </c>
      <c r="P104" s="54">
        <f t="shared" si="9"/>
        <v>-84</v>
      </c>
      <c r="Q104" s="54">
        <f t="shared" si="9"/>
        <v>-51.666666669999998</v>
      </c>
      <c r="R104" s="54">
        <f t="shared" si="9"/>
        <v>-40</v>
      </c>
      <c r="S104" s="54">
        <f t="shared" si="9"/>
        <v>-40</v>
      </c>
      <c r="T104" s="54">
        <f t="shared" si="9"/>
        <v>-48.7</v>
      </c>
      <c r="U104" s="54">
        <f t="shared" si="9"/>
        <v>-99</v>
      </c>
      <c r="V104" s="54">
        <f t="shared" si="9"/>
        <v>-104.45</v>
      </c>
      <c r="W104" s="54">
        <f t="shared" si="9"/>
        <v>-67.133333329999999</v>
      </c>
      <c r="X104" s="54">
        <f t="shared" si="9"/>
        <v>-96.95</v>
      </c>
      <c r="Y104" s="54">
        <f t="shared" si="9"/>
        <v>-58</v>
      </c>
      <c r="Z104" s="54">
        <f t="shared" si="9"/>
        <v>-58</v>
      </c>
      <c r="AA104" s="54">
        <f t="shared" si="9"/>
        <v>-38</v>
      </c>
      <c r="AB104" s="55">
        <f t="shared" si="9"/>
        <v>-38.4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44986</v>
      </c>
      <c r="C4" s="70">
        <f t="shared" ref="C4:C34" si="0">SUM(E4:AB4)</f>
        <v>-152.19380000000004</v>
      </c>
      <c r="D4" s="71"/>
      <c r="E4" s="37">
        <v>-17.492799999999999</v>
      </c>
      <c r="F4" s="45">
        <v>-15.2028</v>
      </c>
      <c r="G4" s="45">
        <v>12.398400000000001</v>
      </c>
      <c r="H4" s="45">
        <v>-4.5145999999999997</v>
      </c>
      <c r="I4" s="45">
        <v>-4.8578000000000001</v>
      </c>
      <c r="J4" s="45">
        <v>-7.8879999999999999</v>
      </c>
      <c r="K4" s="45">
        <v>-21.6586</v>
      </c>
      <c r="L4" s="45">
        <v>-24.7836</v>
      </c>
      <c r="M4" s="45">
        <v>-21.220600000000001</v>
      </c>
      <c r="N4" s="45">
        <v>-0.95199999999999996</v>
      </c>
      <c r="O4" s="45">
        <v>-3.8288000000000002</v>
      </c>
      <c r="P4" s="45">
        <v>15.4468</v>
      </c>
      <c r="Q4" s="45">
        <v>-16.367000000000001</v>
      </c>
      <c r="R4" s="46">
        <v>10.2552</v>
      </c>
      <c r="S4" s="47">
        <v>-3.9186000000000001</v>
      </c>
      <c r="T4" s="30">
        <v>-24.4026</v>
      </c>
      <c r="U4" s="30">
        <v>7.7106000000000003</v>
      </c>
      <c r="V4" s="30">
        <v>-6.0768000000000004</v>
      </c>
      <c r="W4" s="30">
        <v>-1.0958000000000001</v>
      </c>
      <c r="X4" s="30">
        <v>7.6040000000000001</v>
      </c>
      <c r="Y4" s="30">
        <v>0.50939999999999996</v>
      </c>
      <c r="Z4" s="30">
        <v>-5.2582000000000004</v>
      </c>
      <c r="AA4" s="30">
        <v>-32.075000000000003</v>
      </c>
      <c r="AB4" s="31">
        <v>5.4753999999999996</v>
      </c>
      <c r="AC4" s="23"/>
    </row>
    <row r="5" spans="1:29" ht="15.75" x14ac:dyDescent="0.25">
      <c r="A5" s="23"/>
      <c r="B5" s="57">
        <v>44987</v>
      </c>
      <c r="C5" s="70">
        <f t="shared" si="0"/>
        <v>-22.375199999999971</v>
      </c>
      <c r="D5" s="71"/>
      <c r="E5" s="48">
        <v>17.961200000000002</v>
      </c>
      <c r="F5" s="30">
        <v>10.0716</v>
      </c>
      <c r="G5" s="30">
        <v>19.6492</v>
      </c>
      <c r="H5" s="30">
        <v>30.7544</v>
      </c>
      <c r="I5" s="30">
        <v>23.394400000000001</v>
      </c>
      <c r="J5" s="30">
        <v>-5.7758000000000003</v>
      </c>
      <c r="K5" s="30">
        <v>-9.4450000000000003</v>
      </c>
      <c r="L5" s="30">
        <v>-6.7824</v>
      </c>
      <c r="M5" s="30">
        <v>-16.723199999999999</v>
      </c>
      <c r="N5" s="30">
        <v>-3.8902000000000001</v>
      </c>
      <c r="O5" s="30">
        <v>-4.6593999999999998</v>
      </c>
      <c r="P5" s="30">
        <v>-4.8075999999999999</v>
      </c>
      <c r="Q5" s="30">
        <v>-3.4630000000000001</v>
      </c>
      <c r="R5" s="30">
        <v>-4.2782</v>
      </c>
      <c r="S5" s="30">
        <v>-5.3406000000000002</v>
      </c>
      <c r="T5" s="30">
        <v>-9.3911999999999995</v>
      </c>
      <c r="U5" s="30">
        <v>-1.9605999999999999</v>
      </c>
      <c r="V5" s="30">
        <v>-7.9210000000000003</v>
      </c>
      <c r="W5" s="30">
        <v>-7.6096000000000004</v>
      </c>
      <c r="X5" s="30">
        <v>-3.7298</v>
      </c>
      <c r="Y5" s="30">
        <v>-6.2346000000000004</v>
      </c>
      <c r="Z5" s="30">
        <v>-7.1482000000000001</v>
      </c>
      <c r="AA5" s="30">
        <v>-25.95</v>
      </c>
      <c r="AB5" s="31">
        <v>10.904400000000001</v>
      </c>
      <c r="AC5" s="23"/>
    </row>
    <row r="6" spans="1:29" ht="15.75" x14ac:dyDescent="0.25">
      <c r="A6" s="23"/>
      <c r="B6" s="57">
        <v>44988</v>
      </c>
      <c r="C6" s="70">
        <f t="shared" si="0"/>
        <v>234.90860000000004</v>
      </c>
      <c r="D6" s="71"/>
      <c r="E6" s="48">
        <v>6.8064</v>
      </c>
      <c r="F6" s="30">
        <v>9.1462000000000003</v>
      </c>
      <c r="G6" s="30">
        <v>6.6656000000000004</v>
      </c>
      <c r="H6" s="30">
        <v>11.7302</v>
      </c>
      <c r="I6" s="30">
        <v>-3.6825999999999999</v>
      </c>
      <c r="J6" s="30">
        <v>-35.933</v>
      </c>
      <c r="K6" s="30">
        <v>-7.407</v>
      </c>
      <c r="L6" s="30">
        <v>-19.4374</v>
      </c>
      <c r="M6" s="30">
        <v>-6.6276000000000002</v>
      </c>
      <c r="N6" s="30">
        <v>-3.0133999999999999</v>
      </c>
      <c r="O6" s="30">
        <v>14.222799999999999</v>
      </c>
      <c r="P6" s="30">
        <v>-2.7191999999999998</v>
      </c>
      <c r="Q6" s="30">
        <v>34.864400000000003</v>
      </c>
      <c r="R6" s="30">
        <v>37.069000000000003</v>
      </c>
      <c r="S6" s="30">
        <v>84.661600000000007</v>
      </c>
      <c r="T6" s="30">
        <v>97.23</v>
      </c>
      <c r="U6" s="30">
        <v>48.711599999999997</v>
      </c>
      <c r="V6" s="30">
        <v>-6.4455999999999998</v>
      </c>
      <c r="W6" s="30">
        <v>-4.9446000000000003</v>
      </c>
      <c r="X6" s="30">
        <v>-3.8452000000000002</v>
      </c>
      <c r="Y6" s="30">
        <v>-2.7589999999999999</v>
      </c>
      <c r="Z6" s="30">
        <v>-0.79020000000000001</v>
      </c>
      <c r="AA6" s="30">
        <v>-17.408200000000001</v>
      </c>
      <c r="AB6" s="31">
        <v>-1.1861999999999999</v>
      </c>
      <c r="AC6" s="23"/>
    </row>
    <row r="7" spans="1:29" ht="15.75" x14ac:dyDescent="0.25">
      <c r="A7" s="23"/>
      <c r="B7" s="57">
        <v>44989</v>
      </c>
      <c r="C7" s="70">
        <f t="shared" si="0"/>
        <v>664.1271999999999</v>
      </c>
      <c r="D7" s="71"/>
      <c r="E7" s="48">
        <v>-2.2488000000000001</v>
      </c>
      <c r="F7" s="30">
        <v>15.954000000000001</v>
      </c>
      <c r="G7" s="30">
        <v>95.513199999999998</v>
      </c>
      <c r="H7" s="30">
        <v>139.10839999999999</v>
      </c>
      <c r="I7" s="30">
        <v>151.39500000000001</v>
      </c>
      <c r="J7" s="30">
        <v>118.3896</v>
      </c>
      <c r="K7" s="30">
        <v>123.50020000000001</v>
      </c>
      <c r="L7" s="30">
        <v>87.903000000000006</v>
      </c>
      <c r="M7" s="30">
        <v>-0.7984</v>
      </c>
      <c r="N7" s="30">
        <v>-18.156600000000001</v>
      </c>
      <c r="O7" s="30">
        <v>-13.452199999999999</v>
      </c>
      <c r="P7" s="30">
        <v>-8.9870000000000001</v>
      </c>
      <c r="Q7" s="30">
        <v>-7.1303999999999998</v>
      </c>
      <c r="R7" s="30">
        <v>-6.6486000000000001</v>
      </c>
      <c r="S7" s="30">
        <v>-6.2138</v>
      </c>
      <c r="T7" s="30">
        <v>-6.7893999999999997</v>
      </c>
      <c r="U7" s="30">
        <v>-5.9795999999999996</v>
      </c>
      <c r="V7" s="30">
        <v>-7.9245999999999999</v>
      </c>
      <c r="W7" s="30">
        <v>11.872</v>
      </c>
      <c r="X7" s="30">
        <v>-0.2064</v>
      </c>
      <c r="Y7" s="30">
        <v>9.6476000000000006</v>
      </c>
      <c r="Z7" s="30">
        <v>8.7390000000000008</v>
      </c>
      <c r="AA7" s="30">
        <v>-8.5663999999999998</v>
      </c>
      <c r="AB7" s="31">
        <v>-4.7926000000000002</v>
      </c>
      <c r="AC7" s="23"/>
    </row>
    <row r="8" spans="1:29" ht="15.75" x14ac:dyDescent="0.25">
      <c r="A8" s="23"/>
      <c r="B8" s="57">
        <v>44990</v>
      </c>
      <c r="C8" s="70">
        <f t="shared" si="0"/>
        <v>567.43939999999998</v>
      </c>
      <c r="D8" s="71"/>
      <c r="E8" s="48">
        <v>-2.7814000000000001</v>
      </c>
      <c r="F8" s="30">
        <v>13.8652</v>
      </c>
      <c r="G8" s="30">
        <v>84.339600000000004</v>
      </c>
      <c r="H8" s="30">
        <v>121.7942</v>
      </c>
      <c r="I8" s="49">
        <v>130.8372</v>
      </c>
      <c r="J8" s="30">
        <v>107.7026</v>
      </c>
      <c r="K8" s="30">
        <v>117.452</v>
      </c>
      <c r="L8" s="30">
        <v>70.381600000000006</v>
      </c>
      <c r="M8" s="30">
        <v>-1.5998000000000001</v>
      </c>
      <c r="N8" s="30">
        <v>-12.7262</v>
      </c>
      <c r="O8" s="30">
        <v>2.8727999999999998</v>
      </c>
      <c r="P8" s="30">
        <v>-4.7233999999999998</v>
      </c>
      <c r="Q8" s="30">
        <v>-13.4924</v>
      </c>
      <c r="R8" s="30">
        <v>-0.32740000000000002</v>
      </c>
      <c r="S8" s="30">
        <v>-4.3150000000000004</v>
      </c>
      <c r="T8" s="30">
        <v>-5.2240000000000002</v>
      </c>
      <c r="U8" s="30">
        <v>-7.5595999999999997</v>
      </c>
      <c r="V8" s="30">
        <v>-5.6268000000000002</v>
      </c>
      <c r="W8" s="30">
        <v>-4.6635999999999997</v>
      </c>
      <c r="X8" s="30">
        <v>-5.1429999999999998</v>
      </c>
      <c r="Y8" s="30">
        <v>-0.72899999999999998</v>
      </c>
      <c r="Z8" s="30">
        <v>-4.2786</v>
      </c>
      <c r="AA8" s="30">
        <v>-3.6941999999999999</v>
      </c>
      <c r="AB8" s="31">
        <v>-4.9214000000000002</v>
      </c>
      <c r="AC8" s="23"/>
    </row>
    <row r="9" spans="1:29" ht="15.75" x14ac:dyDescent="0.25">
      <c r="A9" s="23"/>
      <c r="B9" s="57">
        <v>44991</v>
      </c>
      <c r="C9" s="70">
        <f t="shared" si="0"/>
        <v>-152.45159999999998</v>
      </c>
      <c r="D9" s="71"/>
      <c r="E9" s="48">
        <v>-8.1498000000000008</v>
      </c>
      <c r="F9" s="30">
        <v>-26.314399999999999</v>
      </c>
      <c r="G9" s="30">
        <v>1.1586000000000001</v>
      </c>
      <c r="H9" s="30">
        <v>0.62260000000000004</v>
      </c>
      <c r="I9" s="30">
        <v>-9.4480000000000004</v>
      </c>
      <c r="J9" s="30">
        <v>-11.02</v>
      </c>
      <c r="K9" s="30">
        <v>10.115</v>
      </c>
      <c r="L9" s="30">
        <v>29.104199999999999</v>
      </c>
      <c r="M9" s="30">
        <v>17.266400000000001</v>
      </c>
      <c r="N9" s="30">
        <v>1.9778</v>
      </c>
      <c r="O9" s="30">
        <v>-0.88980000000000004</v>
      </c>
      <c r="P9" s="30">
        <v>-4.7968000000000002</v>
      </c>
      <c r="Q9" s="30">
        <v>-30.0792</v>
      </c>
      <c r="R9" s="30">
        <v>2.7804000000000002</v>
      </c>
      <c r="S9" s="30">
        <v>-21.574400000000001</v>
      </c>
      <c r="T9" s="30">
        <v>-31.4374</v>
      </c>
      <c r="U9" s="30">
        <v>-10.8934</v>
      </c>
      <c r="V9" s="30">
        <v>-0.1062</v>
      </c>
      <c r="W9" s="30">
        <v>-2.9283999999999999</v>
      </c>
      <c r="X9" s="30">
        <v>-21.6252</v>
      </c>
      <c r="Y9" s="30">
        <v>-24.5322</v>
      </c>
      <c r="Z9" s="30">
        <v>-2.6150000000000002</v>
      </c>
      <c r="AA9" s="30">
        <v>-4.0561999999999996</v>
      </c>
      <c r="AB9" s="31">
        <v>-5.0102000000000002</v>
      </c>
      <c r="AC9" s="23"/>
    </row>
    <row r="10" spans="1:29" ht="15.75" x14ac:dyDescent="0.25">
      <c r="A10" s="23"/>
      <c r="B10" s="57">
        <v>44992</v>
      </c>
      <c r="C10" s="70">
        <f t="shared" si="0"/>
        <v>379.72039999999998</v>
      </c>
      <c r="D10" s="71"/>
      <c r="E10" s="48">
        <v>-3.1017999999999999</v>
      </c>
      <c r="F10" s="30">
        <v>2.6930000000000001</v>
      </c>
      <c r="G10" s="30">
        <v>24.897200000000002</v>
      </c>
      <c r="H10" s="30">
        <v>58.587800000000001</v>
      </c>
      <c r="I10" s="30">
        <v>51.519399999999997</v>
      </c>
      <c r="J10" s="30">
        <v>2.7469999999999999</v>
      </c>
      <c r="K10" s="30">
        <v>7.6379999999999999</v>
      </c>
      <c r="L10" s="30">
        <v>3.7648000000000001</v>
      </c>
      <c r="M10" s="30">
        <v>23.820399999999999</v>
      </c>
      <c r="N10" s="30">
        <v>32.1402</v>
      </c>
      <c r="O10" s="30">
        <v>49.751399999999997</v>
      </c>
      <c r="P10" s="30">
        <v>-0.25700000000000001</v>
      </c>
      <c r="Q10" s="30">
        <v>58.327599999999997</v>
      </c>
      <c r="R10" s="30">
        <v>43.978200000000001</v>
      </c>
      <c r="S10" s="30">
        <v>27.304600000000001</v>
      </c>
      <c r="T10" s="30">
        <v>17.164999999999999</v>
      </c>
      <c r="U10" s="30">
        <v>-18.336400000000001</v>
      </c>
      <c r="V10" s="30">
        <v>-12.169</v>
      </c>
      <c r="W10" s="30">
        <v>-4.4283999999999999</v>
      </c>
      <c r="X10" s="30">
        <v>15.171200000000001</v>
      </c>
      <c r="Y10" s="30">
        <v>6.3057999999999996</v>
      </c>
      <c r="Z10" s="30">
        <v>3.5306000000000002</v>
      </c>
      <c r="AA10" s="30">
        <v>-16.602399999999999</v>
      </c>
      <c r="AB10" s="31">
        <v>5.2732000000000001</v>
      </c>
      <c r="AC10" s="23"/>
    </row>
    <row r="11" spans="1:29" ht="15.75" x14ac:dyDescent="0.25">
      <c r="A11" s="23"/>
      <c r="B11" s="57">
        <v>44993</v>
      </c>
      <c r="C11" s="70">
        <f t="shared" si="0"/>
        <v>-84.237400000000008</v>
      </c>
      <c r="D11" s="71"/>
      <c r="E11" s="48">
        <v>7.891</v>
      </c>
      <c r="F11" s="30">
        <v>6.2565999999999997</v>
      </c>
      <c r="G11" s="30">
        <v>5.6680000000000001</v>
      </c>
      <c r="H11" s="30">
        <v>2.3690000000000002</v>
      </c>
      <c r="I11" s="30">
        <v>-1.1112</v>
      </c>
      <c r="J11" s="30">
        <v>-3.4220000000000002</v>
      </c>
      <c r="K11" s="30">
        <v>-4.194</v>
      </c>
      <c r="L11" s="30">
        <v>-5.5153999999999996</v>
      </c>
      <c r="M11" s="30">
        <v>-14.4938</v>
      </c>
      <c r="N11" s="30">
        <v>-3.1101999999999999</v>
      </c>
      <c r="O11" s="30">
        <v>2.0792000000000002</v>
      </c>
      <c r="P11" s="30">
        <v>-1.8942000000000001</v>
      </c>
      <c r="Q11" s="30">
        <v>-2.0162</v>
      </c>
      <c r="R11" s="30">
        <v>-1.9256</v>
      </c>
      <c r="S11" s="30">
        <v>-0.621</v>
      </c>
      <c r="T11" s="30">
        <v>-16.177399999999999</v>
      </c>
      <c r="U11" s="30">
        <v>-2.8363999999999998</v>
      </c>
      <c r="V11" s="30">
        <v>-7.9560000000000004</v>
      </c>
      <c r="W11" s="30">
        <v>-6.0186000000000002</v>
      </c>
      <c r="X11" s="30">
        <v>-3.9256000000000002</v>
      </c>
      <c r="Y11" s="30">
        <v>-4.7176</v>
      </c>
      <c r="Z11" s="30">
        <v>-0.86319999999999997</v>
      </c>
      <c r="AA11" s="30">
        <v>-24.26</v>
      </c>
      <c r="AB11" s="31">
        <v>-3.4428000000000001</v>
      </c>
      <c r="AC11" s="23"/>
    </row>
    <row r="12" spans="1:29" ht="15.75" x14ac:dyDescent="0.25">
      <c r="A12" s="23"/>
      <c r="B12" s="57">
        <v>44994</v>
      </c>
      <c r="C12" s="70">
        <f t="shared" si="0"/>
        <v>41.445599999999992</v>
      </c>
      <c r="D12" s="71"/>
      <c r="E12" s="48">
        <v>9.1200000000000003E-2</v>
      </c>
      <c r="F12" s="30">
        <v>-4.0606</v>
      </c>
      <c r="G12" s="30">
        <v>-6.4962</v>
      </c>
      <c r="H12" s="30">
        <v>1.94</v>
      </c>
      <c r="I12" s="30">
        <v>-4.4809999999999999</v>
      </c>
      <c r="J12" s="30">
        <v>-9.2034000000000002</v>
      </c>
      <c r="K12" s="30">
        <v>-3.9079999999999999</v>
      </c>
      <c r="L12" s="30">
        <v>-0.91539999999999999</v>
      </c>
      <c r="M12" s="30">
        <v>5.4800000000000001E-2</v>
      </c>
      <c r="N12" s="30">
        <v>-1.2818000000000001</v>
      </c>
      <c r="O12" s="30">
        <v>-5.0759999999999996</v>
      </c>
      <c r="P12" s="30">
        <v>10.982799999999999</v>
      </c>
      <c r="Q12" s="30">
        <v>7.0579999999999998</v>
      </c>
      <c r="R12" s="30">
        <v>31.859200000000001</v>
      </c>
      <c r="S12" s="30">
        <v>19.933599999999998</v>
      </c>
      <c r="T12" s="30">
        <v>20.287199999999999</v>
      </c>
      <c r="U12" s="30">
        <v>-3.7187999999999999</v>
      </c>
      <c r="V12" s="30">
        <v>-22.1858</v>
      </c>
      <c r="W12" s="30">
        <v>6.9199999999999998E-2</v>
      </c>
      <c r="X12" s="30">
        <v>0.9476</v>
      </c>
      <c r="Y12" s="30">
        <v>17.1434</v>
      </c>
      <c r="Z12" s="30">
        <v>6.0650000000000004</v>
      </c>
      <c r="AA12" s="30">
        <v>-19.094799999999999</v>
      </c>
      <c r="AB12" s="31">
        <v>5.4353999999999996</v>
      </c>
      <c r="AC12" s="23"/>
    </row>
    <row r="13" spans="1:29" ht="15.75" x14ac:dyDescent="0.25">
      <c r="A13" s="23"/>
      <c r="B13" s="57">
        <v>44995</v>
      </c>
      <c r="C13" s="70">
        <f t="shared" si="0"/>
        <v>-55.254400000000018</v>
      </c>
      <c r="D13" s="71"/>
      <c r="E13" s="48">
        <v>22.3278</v>
      </c>
      <c r="F13" s="30">
        <v>23.826599999999999</v>
      </c>
      <c r="G13" s="30">
        <v>-1.2914000000000001</v>
      </c>
      <c r="H13" s="30">
        <v>-16.977</v>
      </c>
      <c r="I13" s="30">
        <v>-24.7226</v>
      </c>
      <c r="J13" s="30">
        <v>17.644200000000001</v>
      </c>
      <c r="K13" s="30">
        <v>-1.321</v>
      </c>
      <c r="L13" s="30">
        <v>-4.9833999999999996</v>
      </c>
      <c r="M13" s="30">
        <v>-17.2134</v>
      </c>
      <c r="N13" s="30">
        <v>-3.7477999999999998</v>
      </c>
      <c r="O13" s="30">
        <v>-12.9064</v>
      </c>
      <c r="P13" s="30">
        <v>-3.2837999999999998</v>
      </c>
      <c r="Q13" s="30">
        <v>-0.54779999999999995</v>
      </c>
      <c r="R13" s="30">
        <v>4.8507999999999996</v>
      </c>
      <c r="S13" s="30">
        <v>2.3519999999999999</v>
      </c>
      <c r="T13" s="30">
        <v>-4.3932000000000002</v>
      </c>
      <c r="U13" s="30">
        <v>-5.7380000000000004</v>
      </c>
      <c r="V13" s="30">
        <v>-10.966200000000001</v>
      </c>
      <c r="W13" s="30">
        <v>-5.7312000000000003</v>
      </c>
      <c r="X13" s="30">
        <v>-1.7076</v>
      </c>
      <c r="Y13" s="30">
        <v>-2.5198</v>
      </c>
      <c r="Z13" s="30">
        <v>5.1356000000000002</v>
      </c>
      <c r="AA13" s="30">
        <v>-13.365600000000001</v>
      </c>
      <c r="AB13" s="31">
        <v>2.4799999999999999E-2</v>
      </c>
      <c r="AC13" s="23"/>
    </row>
    <row r="14" spans="1:29" ht="15.75" x14ac:dyDescent="0.25">
      <c r="A14" s="23"/>
      <c r="B14" s="57">
        <v>44996</v>
      </c>
      <c r="C14" s="70">
        <f t="shared" si="0"/>
        <v>67.723399999999998</v>
      </c>
      <c r="D14" s="71"/>
      <c r="E14" s="48">
        <v>0.19839999999999999</v>
      </c>
      <c r="F14" s="30">
        <v>-1.7604</v>
      </c>
      <c r="G14" s="30">
        <v>13.6782</v>
      </c>
      <c r="H14" s="30">
        <v>30.910599999999999</v>
      </c>
      <c r="I14" s="30">
        <v>22.652200000000001</v>
      </c>
      <c r="J14" s="30">
        <v>23.9664</v>
      </c>
      <c r="K14" s="30">
        <v>26.659199999999998</v>
      </c>
      <c r="L14" s="30">
        <v>6.3453999999999997</v>
      </c>
      <c r="M14" s="30">
        <v>-1.077</v>
      </c>
      <c r="N14" s="30">
        <v>3.9864000000000002</v>
      </c>
      <c r="O14" s="30">
        <v>6.4762000000000004</v>
      </c>
      <c r="P14" s="30">
        <v>-11.779</v>
      </c>
      <c r="Q14" s="30">
        <v>-11.892799999999999</v>
      </c>
      <c r="R14" s="30">
        <v>-8.7647999999999993</v>
      </c>
      <c r="S14" s="30">
        <v>-0.18720000000000001</v>
      </c>
      <c r="T14" s="30">
        <v>-2.8843999999999999</v>
      </c>
      <c r="U14" s="30">
        <v>-5.3394000000000004</v>
      </c>
      <c r="V14" s="30">
        <v>15.007</v>
      </c>
      <c r="W14" s="30">
        <v>-5.5068000000000001</v>
      </c>
      <c r="X14" s="30">
        <v>-5.0655999999999999</v>
      </c>
      <c r="Y14" s="30">
        <v>-0.93859999999999999</v>
      </c>
      <c r="Z14" s="30">
        <v>-1.7043999999999999</v>
      </c>
      <c r="AA14" s="30">
        <v>-7.1558000000000002</v>
      </c>
      <c r="AB14" s="31">
        <v>-18.1004</v>
      </c>
      <c r="AC14" s="23"/>
    </row>
    <row r="15" spans="1:29" ht="15.75" x14ac:dyDescent="0.25">
      <c r="A15" s="23"/>
      <c r="B15" s="57">
        <v>44997</v>
      </c>
      <c r="C15" s="70">
        <f t="shared" si="0"/>
        <v>-118.377</v>
      </c>
      <c r="D15" s="71"/>
      <c r="E15" s="48">
        <v>-1.552</v>
      </c>
      <c r="F15" s="30">
        <v>0.63360000000000005</v>
      </c>
      <c r="G15" s="30">
        <v>0.1648</v>
      </c>
      <c r="H15" s="30">
        <v>-8.8547999999999991</v>
      </c>
      <c r="I15" s="30">
        <v>-8.4006000000000007</v>
      </c>
      <c r="J15" s="30">
        <v>12.368</v>
      </c>
      <c r="K15" s="30">
        <v>12.497</v>
      </c>
      <c r="L15" s="30">
        <v>-23.271799999999999</v>
      </c>
      <c r="M15" s="30">
        <v>-6.2291999999999996</v>
      </c>
      <c r="N15" s="30">
        <v>-4.7649999999999997</v>
      </c>
      <c r="O15" s="30">
        <v>3.9744000000000002</v>
      </c>
      <c r="P15" s="30">
        <v>-0.63319999999999999</v>
      </c>
      <c r="Q15" s="30">
        <v>-1.7749999999999999</v>
      </c>
      <c r="R15" s="30">
        <v>-2.2854000000000001</v>
      </c>
      <c r="S15" s="30">
        <v>-6.7248000000000001</v>
      </c>
      <c r="T15" s="30">
        <v>-14.005800000000001</v>
      </c>
      <c r="U15" s="30">
        <v>7.1257999999999999</v>
      </c>
      <c r="V15" s="30">
        <v>-20.625</v>
      </c>
      <c r="W15" s="30">
        <v>-5.78</v>
      </c>
      <c r="X15" s="30">
        <v>-13.772600000000001</v>
      </c>
      <c r="Y15" s="30">
        <v>-5.4375999999999998</v>
      </c>
      <c r="Z15" s="30">
        <v>-8.3382000000000005</v>
      </c>
      <c r="AA15" s="30">
        <v>-6.8259999999999996</v>
      </c>
      <c r="AB15" s="31">
        <v>-15.8636</v>
      </c>
      <c r="AC15" s="23"/>
    </row>
    <row r="16" spans="1:29" ht="15.75" x14ac:dyDescent="0.25">
      <c r="A16" s="23"/>
      <c r="B16" s="57">
        <v>44998</v>
      </c>
      <c r="C16" s="70">
        <f t="shared" si="0"/>
        <v>-61.585800000000006</v>
      </c>
      <c r="D16" s="71"/>
      <c r="E16" s="48">
        <v>5.0095999999999998</v>
      </c>
      <c r="F16" s="30">
        <v>-2.1394000000000002</v>
      </c>
      <c r="G16" s="30">
        <v>-0.62339999999999995</v>
      </c>
      <c r="H16" s="30">
        <v>-2.6958000000000002</v>
      </c>
      <c r="I16" s="30">
        <v>-17.194600000000001</v>
      </c>
      <c r="J16" s="30">
        <v>-0.95979999999999999</v>
      </c>
      <c r="K16" s="30">
        <v>-3.7357999999999998</v>
      </c>
      <c r="L16" s="30">
        <v>-2.5310000000000001</v>
      </c>
      <c r="M16" s="30">
        <v>-2.6126</v>
      </c>
      <c r="N16" s="30">
        <v>-1.0256000000000001</v>
      </c>
      <c r="O16" s="30">
        <v>0.81679999999999997</v>
      </c>
      <c r="P16" s="30">
        <v>1.3062</v>
      </c>
      <c r="Q16" s="30">
        <v>-0.15840000000000001</v>
      </c>
      <c r="R16" s="30">
        <v>-0.84499999999999997</v>
      </c>
      <c r="S16" s="30">
        <v>-2.9668000000000001</v>
      </c>
      <c r="T16" s="30">
        <v>7.8936000000000002</v>
      </c>
      <c r="U16" s="30">
        <v>-4.6318000000000001</v>
      </c>
      <c r="V16" s="30">
        <v>-23.676600000000001</v>
      </c>
      <c r="W16" s="30">
        <v>-2.7982</v>
      </c>
      <c r="X16" s="30">
        <v>-2.9685999999999999</v>
      </c>
      <c r="Y16" s="30">
        <v>1.0824</v>
      </c>
      <c r="Z16" s="30">
        <v>-5.6820000000000004</v>
      </c>
      <c r="AA16" s="30">
        <v>-8.3162000000000003</v>
      </c>
      <c r="AB16" s="31">
        <v>7.8672000000000004</v>
      </c>
      <c r="AC16" s="23"/>
    </row>
    <row r="17" spans="1:29" ht="15.75" x14ac:dyDescent="0.25">
      <c r="A17" s="23"/>
      <c r="B17" s="57">
        <v>44999</v>
      </c>
      <c r="C17" s="70">
        <f t="shared" si="0"/>
        <v>-60.088800000000006</v>
      </c>
      <c r="D17" s="71"/>
      <c r="E17" s="29">
        <v>-1.0468</v>
      </c>
      <c r="F17" s="30">
        <v>12.9306</v>
      </c>
      <c r="G17" s="30">
        <v>-0.62180000000000002</v>
      </c>
      <c r="H17" s="30">
        <v>7.5975999999999999</v>
      </c>
      <c r="I17" s="30">
        <v>-2.5426000000000002</v>
      </c>
      <c r="J17" s="30">
        <v>8.2210000000000001</v>
      </c>
      <c r="K17" s="30">
        <v>-3.0592000000000001</v>
      </c>
      <c r="L17" s="30">
        <v>-2.9632000000000001</v>
      </c>
      <c r="M17" s="30">
        <v>3.3767999999999998</v>
      </c>
      <c r="N17" s="30">
        <v>10.3232</v>
      </c>
      <c r="O17" s="30">
        <v>10.390599999999999</v>
      </c>
      <c r="P17" s="30">
        <v>2.8639999999999999</v>
      </c>
      <c r="Q17" s="30">
        <v>3.1240000000000001</v>
      </c>
      <c r="R17" s="30">
        <v>1.6741999999999999</v>
      </c>
      <c r="S17" s="30">
        <v>-8.8689999999999998</v>
      </c>
      <c r="T17" s="30">
        <v>-3.8148</v>
      </c>
      <c r="U17" s="30">
        <v>-15.862</v>
      </c>
      <c r="V17" s="30">
        <v>-27.468</v>
      </c>
      <c r="W17" s="30">
        <v>-2.8803999999999998</v>
      </c>
      <c r="X17" s="30">
        <v>-5.7244000000000002</v>
      </c>
      <c r="Y17" s="30">
        <v>-9.3948</v>
      </c>
      <c r="Z17" s="30">
        <v>-0.58720000000000006</v>
      </c>
      <c r="AA17" s="30">
        <v>-32.147399999999998</v>
      </c>
      <c r="AB17" s="31">
        <v>-3.6092</v>
      </c>
      <c r="AC17" s="23"/>
    </row>
    <row r="18" spans="1:29" ht="15.75" x14ac:dyDescent="0.25">
      <c r="A18" s="23"/>
      <c r="B18" s="57">
        <v>45000</v>
      </c>
      <c r="C18" s="70">
        <f t="shared" si="0"/>
        <v>-118.27659999999999</v>
      </c>
      <c r="D18" s="71"/>
      <c r="E18" s="48">
        <v>-2.9178000000000002</v>
      </c>
      <c r="F18" s="30">
        <v>19.346399999999999</v>
      </c>
      <c r="G18" s="30">
        <v>13.960599999999999</v>
      </c>
      <c r="H18" s="30">
        <v>7.1348000000000003</v>
      </c>
      <c r="I18" s="30">
        <v>-4.5940000000000003</v>
      </c>
      <c r="J18" s="30">
        <v>3.7682000000000002</v>
      </c>
      <c r="K18" s="30">
        <v>12.156599999999999</v>
      </c>
      <c r="L18" s="30">
        <v>-16.996400000000001</v>
      </c>
      <c r="M18" s="30">
        <v>-22.663399999999999</v>
      </c>
      <c r="N18" s="30">
        <v>-10.8218</v>
      </c>
      <c r="O18" s="30">
        <v>-21.507999999999999</v>
      </c>
      <c r="P18" s="30">
        <v>-6.5815999999999999</v>
      </c>
      <c r="Q18" s="30">
        <v>-5.8457999999999997</v>
      </c>
      <c r="R18" s="30">
        <v>-13.2448</v>
      </c>
      <c r="S18" s="30">
        <v>-10.722200000000001</v>
      </c>
      <c r="T18" s="30">
        <v>-0.83220000000000005</v>
      </c>
      <c r="U18" s="30">
        <v>-5.5044000000000004</v>
      </c>
      <c r="V18" s="30">
        <v>-4.5359999999999996</v>
      </c>
      <c r="W18" s="30">
        <v>-4.2169999999999996</v>
      </c>
      <c r="X18" s="30">
        <v>-5.0659999999999998</v>
      </c>
      <c r="Y18" s="30">
        <v>-6.8192000000000004</v>
      </c>
      <c r="Z18" s="30">
        <v>-2.7151999999999998</v>
      </c>
      <c r="AA18" s="30">
        <v>-26.8566</v>
      </c>
      <c r="AB18" s="31">
        <v>-2.2008000000000001</v>
      </c>
      <c r="AC18" s="23"/>
    </row>
    <row r="19" spans="1:29" ht="15.75" x14ac:dyDescent="0.25">
      <c r="A19" s="23"/>
      <c r="B19" s="57">
        <v>45001</v>
      </c>
      <c r="C19" s="70">
        <f t="shared" si="0"/>
        <v>-344.5376</v>
      </c>
      <c r="D19" s="71"/>
      <c r="E19" s="48">
        <v>-0.7792</v>
      </c>
      <c r="F19" s="30">
        <v>-20.3508</v>
      </c>
      <c r="G19" s="30">
        <v>-5.0476000000000001</v>
      </c>
      <c r="H19" s="30">
        <v>-7.556</v>
      </c>
      <c r="I19" s="30">
        <v>-12.84</v>
      </c>
      <c r="J19" s="30">
        <v>-8.0497999999999994</v>
      </c>
      <c r="K19" s="30">
        <v>-4.6513999999999998</v>
      </c>
      <c r="L19" s="30">
        <v>-23.459800000000001</v>
      </c>
      <c r="M19" s="30">
        <v>-10.6724</v>
      </c>
      <c r="N19" s="30">
        <v>-13.148199999999999</v>
      </c>
      <c r="O19" s="30">
        <v>-13.164</v>
      </c>
      <c r="P19" s="30">
        <v>-8.9654000000000007</v>
      </c>
      <c r="Q19" s="30">
        <v>-44.795400000000001</v>
      </c>
      <c r="R19" s="30">
        <v>-26.529800000000002</v>
      </c>
      <c r="S19" s="30">
        <v>-4.43</v>
      </c>
      <c r="T19" s="30">
        <v>-15.9832</v>
      </c>
      <c r="U19" s="30">
        <v>-4.8792</v>
      </c>
      <c r="V19" s="30">
        <v>-16.5138</v>
      </c>
      <c r="W19" s="30">
        <v>-6.9665999999999997</v>
      </c>
      <c r="X19" s="30">
        <v>-3.6678000000000002</v>
      </c>
      <c r="Y19" s="30">
        <v>2.8588</v>
      </c>
      <c r="Z19" s="30">
        <v>-2.6105999999999998</v>
      </c>
      <c r="AA19" s="30">
        <v>-62.847200000000001</v>
      </c>
      <c r="AB19" s="31">
        <v>-29.488199999999999</v>
      </c>
      <c r="AC19" s="23"/>
    </row>
    <row r="20" spans="1:29" ht="15.75" x14ac:dyDescent="0.25">
      <c r="A20" s="23"/>
      <c r="B20" s="57">
        <v>45002</v>
      </c>
      <c r="C20" s="70">
        <f t="shared" si="0"/>
        <v>-32.018999999999998</v>
      </c>
      <c r="D20" s="71"/>
      <c r="E20" s="48">
        <v>-4.5490000000000004</v>
      </c>
      <c r="F20" s="30">
        <v>-6.5271999999999997</v>
      </c>
      <c r="G20" s="30">
        <v>-8.3762000000000008</v>
      </c>
      <c r="H20" s="30">
        <v>-9.5373999999999999</v>
      </c>
      <c r="I20" s="30">
        <v>-9.6471999999999998</v>
      </c>
      <c r="J20" s="30">
        <v>18.334599999999998</v>
      </c>
      <c r="K20" s="30">
        <v>-1.5407999999999999</v>
      </c>
      <c r="L20" s="30">
        <v>-4.0464000000000002</v>
      </c>
      <c r="M20" s="30">
        <v>-7.3997999999999999</v>
      </c>
      <c r="N20" s="30">
        <v>-1.6696</v>
      </c>
      <c r="O20" s="30">
        <v>12.846</v>
      </c>
      <c r="P20" s="30">
        <v>10.428000000000001</v>
      </c>
      <c r="Q20" s="30">
        <v>2.0019999999999998</v>
      </c>
      <c r="R20" s="30">
        <v>14.1198</v>
      </c>
      <c r="S20" s="30">
        <v>2.5762</v>
      </c>
      <c r="T20" s="30">
        <v>-3.9609999999999999</v>
      </c>
      <c r="U20" s="30">
        <v>-11.558999999999999</v>
      </c>
      <c r="V20" s="30">
        <v>-7.4020000000000001</v>
      </c>
      <c r="W20" s="30">
        <v>-2.8797999999999999</v>
      </c>
      <c r="X20" s="30">
        <v>11.307600000000001</v>
      </c>
      <c r="Y20" s="30">
        <v>-3.4451999999999998</v>
      </c>
      <c r="Z20" s="30">
        <v>-0.12920000000000001</v>
      </c>
      <c r="AA20" s="30">
        <v>-18.297599999999999</v>
      </c>
      <c r="AB20" s="31">
        <v>-2.6657999999999999</v>
      </c>
      <c r="AC20" s="23"/>
    </row>
    <row r="21" spans="1:29" ht="15.75" x14ac:dyDescent="0.25">
      <c r="A21" s="23"/>
      <c r="B21" s="57">
        <v>45003</v>
      </c>
      <c r="C21" s="70">
        <f t="shared" si="0"/>
        <v>-75.760800000000003</v>
      </c>
      <c r="D21" s="71"/>
      <c r="E21" s="48">
        <v>12.2118</v>
      </c>
      <c r="F21" s="30">
        <v>-0.9748</v>
      </c>
      <c r="G21" s="30">
        <v>-3.1303999999999998</v>
      </c>
      <c r="H21" s="30">
        <v>-4.4943999999999997</v>
      </c>
      <c r="I21" s="30">
        <v>-6.31</v>
      </c>
      <c r="J21" s="30">
        <v>-3.5491999999999999</v>
      </c>
      <c r="K21" s="30">
        <v>23.6358</v>
      </c>
      <c r="L21" s="30">
        <v>-2.3961999999999999</v>
      </c>
      <c r="M21" s="30">
        <v>-2.3603999999999998</v>
      </c>
      <c r="N21" s="30">
        <v>-13.772600000000001</v>
      </c>
      <c r="O21" s="30">
        <v>-10.219799999999999</v>
      </c>
      <c r="P21" s="30">
        <v>-11.751799999999999</v>
      </c>
      <c r="Q21" s="30">
        <v>-1.5362</v>
      </c>
      <c r="R21" s="30">
        <v>0.41660000000000003</v>
      </c>
      <c r="S21" s="30">
        <v>7.6585999999999999</v>
      </c>
      <c r="T21" s="30">
        <v>-14.9552</v>
      </c>
      <c r="U21" s="30">
        <v>-4.5019999999999998</v>
      </c>
      <c r="V21" s="30">
        <v>-15.795</v>
      </c>
      <c r="W21" s="30">
        <v>-3.6949999999999998</v>
      </c>
      <c r="X21" s="30">
        <v>-3.0872000000000002</v>
      </c>
      <c r="Y21" s="30">
        <v>-3.0348000000000002</v>
      </c>
      <c r="Z21" s="30">
        <v>2.7622</v>
      </c>
      <c r="AA21" s="30">
        <v>-10.192600000000001</v>
      </c>
      <c r="AB21" s="31">
        <v>-6.6882000000000001</v>
      </c>
      <c r="AC21" s="23"/>
    </row>
    <row r="22" spans="1:29" ht="15.75" x14ac:dyDescent="0.25">
      <c r="A22" s="23"/>
      <c r="B22" s="57">
        <v>45004</v>
      </c>
      <c r="C22" s="70">
        <f t="shared" si="0"/>
        <v>49.023400000000002</v>
      </c>
      <c r="D22" s="71"/>
      <c r="E22" s="48">
        <v>4.0076000000000001</v>
      </c>
      <c r="F22" s="30">
        <v>8.1197999999999997</v>
      </c>
      <c r="G22" s="30">
        <v>8.0038</v>
      </c>
      <c r="H22" s="30">
        <v>23.102799999999998</v>
      </c>
      <c r="I22" s="30">
        <v>-3.3365999999999998</v>
      </c>
      <c r="J22" s="30">
        <v>20.640799999999999</v>
      </c>
      <c r="K22" s="30">
        <v>24.4374</v>
      </c>
      <c r="L22" s="30">
        <v>-7.0476000000000001</v>
      </c>
      <c r="M22" s="30">
        <v>-5.2416</v>
      </c>
      <c r="N22" s="30">
        <v>-2.427</v>
      </c>
      <c r="O22" s="30">
        <v>8.5006000000000004</v>
      </c>
      <c r="P22" s="30">
        <v>14.735200000000001</v>
      </c>
      <c r="Q22" s="30">
        <v>2.6671999999999998</v>
      </c>
      <c r="R22" s="30">
        <v>0.4214</v>
      </c>
      <c r="S22" s="30">
        <v>-3.7913999999999999</v>
      </c>
      <c r="T22" s="30">
        <v>1.7974000000000001</v>
      </c>
      <c r="U22" s="30">
        <v>-7.9870000000000001</v>
      </c>
      <c r="V22" s="30">
        <v>-30.267800000000001</v>
      </c>
      <c r="W22" s="30">
        <v>-7.4938000000000002</v>
      </c>
      <c r="X22" s="30">
        <v>-3.0238</v>
      </c>
      <c r="Y22" s="30">
        <v>-3.1257999999999999</v>
      </c>
      <c r="Z22" s="30">
        <v>4.8662000000000001</v>
      </c>
      <c r="AA22" s="30">
        <v>3.0724</v>
      </c>
      <c r="AB22" s="31">
        <v>-1.6068</v>
      </c>
      <c r="AC22" s="23"/>
    </row>
    <row r="23" spans="1:29" ht="15.75" x14ac:dyDescent="0.25">
      <c r="A23" s="23"/>
      <c r="B23" s="57">
        <v>45005</v>
      </c>
      <c r="C23" s="70">
        <f t="shared" si="0"/>
        <v>-46.089999999999982</v>
      </c>
      <c r="D23" s="71"/>
      <c r="E23" s="48">
        <v>23.214200000000002</v>
      </c>
      <c r="F23" s="30">
        <v>0.64900000000000002</v>
      </c>
      <c r="G23" s="30">
        <v>-3.5232000000000001</v>
      </c>
      <c r="H23" s="30">
        <v>6.8390000000000004</v>
      </c>
      <c r="I23" s="30">
        <v>0.58679999999999999</v>
      </c>
      <c r="J23" s="30">
        <v>-37.722799999999999</v>
      </c>
      <c r="K23" s="30">
        <v>-3.4518</v>
      </c>
      <c r="L23" s="30">
        <v>-2.7547999999999999</v>
      </c>
      <c r="M23" s="30">
        <v>-7.5686</v>
      </c>
      <c r="N23" s="30">
        <v>-8.4155999999999995</v>
      </c>
      <c r="O23" s="30">
        <v>5.0773999999999999</v>
      </c>
      <c r="P23" s="30">
        <v>22.471</v>
      </c>
      <c r="Q23" s="30">
        <v>9.5269999999999992</v>
      </c>
      <c r="R23" s="30">
        <v>-21.731999999999999</v>
      </c>
      <c r="S23" s="30">
        <v>-14.941800000000001</v>
      </c>
      <c r="T23" s="30">
        <v>-20.029599999999999</v>
      </c>
      <c r="U23" s="30">
        <v>-5.9176000000000002</v>
      </c>
      <c r="V23" s="30">
        <v>-2.8866000000000001</v>
      </c>
      <c r="W23" s="30">
        <v>-2.4706000000000001</v>
      </c>
      <c r="X23" s="30">
        <v>0.75819999999999999</v>
      </c>
      <c r="Y23" s="30">
        <v>5.7892000000000001</v>
      </c>
      <c r="Z23" s="30">
        <v>16.668600000000001</v>
      </c>
      <c r="AA23" s="30">
        <v>-14.8348</v>
      </c>
      <c r="AB23" s="31">
        <v>8.5793999999999997</v>
      </c>
      <c r="AC23" s="23"/>
    </row>
    <row r="24" spans="1:29" ht="15.75" x14ac:dyDescent="0.25">
      <c r="A24" s="23"/>
      <c r="B24" s="57">
        <v>45006</v>
      </c>
      <c r="C24" s="70">
        <f t="shared" si="0"/>
        <v>-128.2782</v>
      </c>
      <c r="D24" s="71"/>
      <c r="E24" s="48">
        <v>-4.1432000000000002</v>
      </c>
      <c r="F24" s="30">
        <v>0.26960000000000001</v>
      </c>
      <c r="G24" s="30">
        <v>-4.556</v>
      </c>
      <c r="H24" s="30">
        <v>6.7173999999999996</v>
      </c>
      <c r="I24" s="30">
        <v>-0.92659999999999998</v>
      </c>
      <c r="J24" s="30">
        <v>-12.8398</v>
      </c>
      <c r="K24" s="30">
        <v>-11.9466</v>
      </c>
      <c r="L24" s="30">
        <v>-16.091999999999999</v>
      </c>
      <c r="M24" s="30">
        <v>5.5979999999999999</v>
      </c>
      <c r="N24" s="30">
        <v>4.6375999999999999</v>
      </c>
      <c r="O24" s="30">
        <v>-3.7957999999999998</v>
      </c>
      <c r="P24" s="30">
        <v>-20.865600000000001</v>
      </c>
      <c r="Q24" s="30">
        <v>-25.766200000000001</v>
      </c>
      <c r="R24" s="30">
        <v>-5.0449999999999999</v>
      </c>
      <c r="S24" s="30">
        <v>-2.3026</v>
      </c>
      <c r="T24" s="30">
        <v>-4.6082000000000001</v>
      </c>
      <c r="U24" s="30">
        <v>-8.1539999999999999</v>
      </c>
      <c r="V24" s="30">
        <v>6.5152000000000001</v>
      </c>
      <c r="W24" s="30">
        <v>-5.7046000000000001</v>
      </c>
      <c r="X24" s="30">
        <v>-3.2096</v>
      </c>
      <c r="Y24" s="30">
        <v>-3.0164</v>
      </c>
      <c r="Z24" s="30">
        <v>-5.0044000000000004</v>
      </c>
      <c r="AA24" s="30">
        <v>-13.977</v>
      </c>
      <c r="AB24" s="31">
        <v>-6.2399999999999997E-2</v>
      </c>
      <c r="AC24" s="23"/>
    </row>
    <row r="25" spans="1:29" ht="15.75" x14ac:dyDescent="0.25">
      <c r="A25" s="23"/>
      <c r="B25" s="57">
        <v>45007</v>
      </c>
      <c r="C25" s="70">
        <f t="shared" si="0"/>
        <v>-152.99019999999999</v>
      </c>
      <c r="D25" s="71"/>
      <c r="E25" s="48">
        <v>-4.8513999999999999</v>
      </c>
      <c r="F25" s="30">
        <v>-2.0558000000000001</v>
      </c>
      <c r="G25" s="30">
        <v>0.45960000000000001</v>
      </c>
      <c r="H25" s="30">
        <v>-7.4729999999999999</v>
      </c>
      <c r="I25" s="30">
        <v>-11.106400000000001</v>
      </c>
      <c r="J25" s="30">
        <v>4.5178000000000003</v>
      </c>
      <c r="K25" s="30">
        <v>-2.8704000000000001</v>
      </c>
      <c r="L25" s="30">
        <v>-8.6245999999999992</v>
      </c>
      <c r="M25" s="30">
        <v>-2.8361999999999998</v>
      </c>
      <c r="N25" s="30">
        <v>-4.1132</v>
      </c>
      <c r="O25" s="30">
        <v>-15.4488</v>
      </c>
      <c r="P25" s="30">
        <v>-6.3137999999999996</v>
      </c>
      <c r="Q25" s="30">
        <v>-6.6452</v>
      </c>
      <c r="R25" s="30">
        <v>0.56320000000000003</v>
      </c>
      <c r="S25" s="30">
        <v>-16.506599999999999</v>
      </c>
      <c r="T25" s="30">
        <v>-1.8724000000000001</v>
      </c>
      <c r="U25" s="30">
        <v>-6.6352000000000002</v>
      </c>
      <c r="V25" s="30">
        <v>-4.7506000000000004</v>
      </c>
      <c r="W25" s="30">
        <v>-6.8715999999999999</v>
      </c>
      <c r="X25" s="30">
        <v>-4.9509999999999996</v>
      </c>
      <c r="Y25" s="30">
        <v>-14.255599999999999</v>
      </c>
      <c r="Z25" s="30">
        <v>-3.6865999999999999</v>
      </c>
      <c r="AA25" s="30">
        <v>-13.195</v>
      </c>
      <c r="AB25" s="31">
        <v>-13.4674</v>
      </c>
      <c r="AC25" s="23"/>
    </row>
    <row r="26" spans="1:29" ht="15.75" x14ac:dyDescent="0.25">
      <c r="A26" s="23"/>
      <c r="B26" s="57">
        <v>45008</v>
      </c>
      <c r="C26" s="70">
        <f t="shared" si="0"/>
        <v>-153.54340000000002</v>
      </c>
      <c r="D26" s="71"/>
      <c r="E26" s="48">
        <v>11.270200000000001</v>
      </c>
      <c r="F26" s="30">
        <v>-6.1391999999999998</v>
      </c>
      <c r="G26" s="30">
        <v>-21.8672</v>
      </c>
      <c r="H26" s="30">
        <v>-78.524600000000007</v>
      </c>
      <c r="I26" s="30">
        <v>3.4698000000000002</v>
      </c>
      <c r="J26" s="30">
        <v>31.998000000000001</v>
      </c>
      <c r="K26" s="30">
        <v>11.8748</v>
      </c>
      <c r="L26" s="30">
        <v>-0.80700000000000005</v>
      </c>
      <c r="M26" s="30">
        <v>3.8454000000000002</v>
      </c>
      <c r="N26" s="30">
        <v>9.1988000000000003</v>
      </c>
      <c r="O26" s="30">
        <v>-2.5430000000000001</v>
      </c>
      <c r="P26" s="30">
        <v>9.6598000000000006</v>
      </c>
      <c r="Q26" s="30">
        <v>-7.2308000000000003</v>
      </c>
      <c r="R26" s="30">
        <v>-9.6538000000000004</v>
      </c>
      <c r="S26" s="30">
        <v>-19.828399999999998</v>
      </c>
      <c r="T26" s="30">
        <v>-21.46</v>
      </c>
      <c r="U26" s="30">
        <v>-27.946400000000001</v>
      </c>
      <c r="V26" s="30">
        <v>-5.0599999999999996</v>
      </c>
      <c r="W26" s="30">
        <v>-6.9531999999999998</v>
      </c>
      <c r="X26" s="30">
        <v>3.2143999999999999</v>
      </c>
      <c r="Y26" s="30">
        <v>-5.1811999999999996</v>
      </c>
      <c r="Z26" s="30">
        <v>10.312799999999999</v>
      </c>
      <c r="AA26" s="30">
        <v>-20.465399999999999</v>
      </c>
      <c r="AB26" s="31">
        <v>-14.7272</v>
      </c>
      <c r="AC26" s="23"/>
    </row>
    <row r="27" spans="1:29" ht="15.75" x14ac:dyDescent="0.25">
      <c r="A27" s="23"/>
      <c r="B27" s="57">
        <v>45009</v>
      </c>
      <c r="C27" s="70">
        <f t="shared" si="0"/>
        <v>-10.27099999999999</v>
      </c>
      <c r="D27" s="71"/>
      <c r="E27" s="48">
        <v>0.31340000000000001</v>
      </c>
      <c r="F27" s="30">
        <v>-5.1260000000000003</v>
      </c>
      <c r="G27" s="30">
        <v>-3.2504</v>
      </c>
      <c r="H27" s="30">
        <v>-0.56799999999999995</v>
      </c>
      <c r="I27" s="30">
        <v>7.1882000000000001</v>
      </c>
      <c r="J27" s="30">
        <v>35.556600000000003</v>
      </c>
      <c r="K27" s="30">
        <v>11.9384</v>
      </c>
      <c r="L27" s="30">
        <v>-2.4076</v>
      </c>
      <c r="M27" s="30">
        <v>-6.1353999999999997</v>
      </c>
      <c r="N27" s="30">
        <v>-3.8624000000000001</v>
      </c>
      <c r="O27" s="30">
        <v>-4.9004000000000003</v>
      </c>
      <c r="P27" s="30">
        <v>-7.0599999999999996E-2</v>
      </c>
      <c r="Q27" s="30">
        <v>-1.954</v>
      </c>
      <c r="R27" s="30">
        <v>-2.3856000000000002</v>
      </c>
      <c r="S27" s="30">
        <v>-5.9622000000000002</v>
      </c>
      <c r="T27" s="30">
        <v>3.3656000000000001</v>
      </c>
      <c r="U27" s="30">
        <v>-14.7334</v>
      </c>
      <c r="V27" s="30">
        <v>-20.869199999999999</v>
      </c>
      <c r="W27" s="30">
        <v>-6.8647999999999998</v>
      </c>
      <c r="X27" s="30">
        <v>10.5044</v>
      </c>
      <c r="Y27" s="30">
        <v>0.65759999999999996</v>
      </c>
      <c r="Z27" s="30">
        <v>7.3761999999999999</v>
      </c>
      <c r="AA27" s="30">
        <v>-9.6240000000000006</v>
      </c>
      <c r="AB27" s="31">
        <v>1.5426</v>
      </c>
      <c r="AC27" s="23"/>
    </row>
    <row r="28" spans="1:29" ht="15.75" x14ac:dyDescent="0.25">
      <c r="A28" s="23"/>
      <c r="B28" s="57">
        <v>45010</v>
      </c>
      <c r="C28" s="70">
        <f t="shared" si="0"/>
        <v>-105.68259999999998</v>
      </c>
      <c r="D28" s="71"/>
      <c r="E28" s="48">
        <v>-2.7183999999999999</v>
      </c>
      <c r="F28" s="30">
        <v>-7.6348000000000003</v>
      </c>
      <c r="G28" s="30">
        <v>-7.1913999999999998</v>
      </c>
      <c r="H28" s="30">
        <v>-3.2964000000000002</v>
      </c>
      <c r="I28" s="30">
        <v>-5.4550000000000001</v>
      </c>
      <c r="J28" s="30">
        <v>28.111999999999998</v>
      </c>
      <c r="K28" s="30">
        <v>2.6534</v>
      </c>
      <c r="L28" s="30">
        <v>-2.6772</v>
      </c>
      <c r="M28" s="30">
        <v>-2.8214000000000001</v>
      </c>
      <c r="N28" s="30">
        <v>1.6195999999999999</v>
      </c>
      <c r="O28" s="30">
        <v>3.3088000000000002</v>
      </c>
      <c r="P28" s="30">
        <v>-19.5746</v>
      </c>
      <c r="Q28" s="30">
        <v>-20.561800000000002</v>
      </c>
      <c r="R28" s="30">
        <v>-21.9938</v>
      </c>
      <c r="S28" s="30">
        <v>-8.1072000000000006</v>
      </c>
      <c r="T28" s="30">
        <v>-4.4720000000000004</v>
      </c>
      <c r="U28" s="30">
        <v>-2.6021999999999998</v>
      </c>
      <c r="V28" s="30">
        <v>-6.5198</v>
      </c>
      <c r="W28" s="30">
        <v>-7.4055999999999997</v>
      </c>
      <c r="X28" s="30">
        <v>-6.1272000000000002</v>
      </c>
      <c r="Y28" s="30">
        <v>-5.1938000000000004</v>
      </c>
      <c r="Z28" s="30">
        <v>-6.5696000000000003</v>
      </c>
      <c r="AA28" s="30">
        <v>-7.9947999999999997</v>
      </c>
      <c r="AB28" s="31">
        <v>7.5406000000000004</v>
      </c>
      <c r="AC28" s="23"/>
    </row>
    <row r="29" spans="1:29" ht="15.75" x14ac:dyDescent="0.25">
      <c r="A29" s="23"/>
      <c r="B29" s="57">
        <v>45011</v>
      </c>
      <c r="C29" s="70">
        <f t="shared" si="0"/>
        <v>0</v>
      </c>
      <c r="D29" s="71"/>
      <c r="E29" s="4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23"/>
    </row>
    <row r="30" spans="1:29" ht="15.75" x14ac:dyDescent="0.25">
      <c r="A30" s="23"/>
      <c r="B30" s="57">
        <v>45012</v>
      </c>
      <c r="C30" s="70">
        <f t="shared" si="0"/>
        <v>79.795200000000023</v>
      </c>
      <c r="D30" s="71"/>
      <c r="E30" s="48">
        <v>16.929600000000001</v>
      </c>
      <c r="F30" s="30">
        <v>54.227200000000003</v>
      </c>
      <c r="G30" s="30">
        <v>70.950400000000002</v>
      </c>
      <c r="H30" s="30">
        <v>76.059200000000004</v>
      </c>
      <c r="I30" s="30">
        <v>52.163200000000003</v>
      </c>
      <c r="J30" s="30">
        <v>50.6858</v>
      </c>
      <c r="K30" s="30">
        <v>57.824800000000003</v>
      </c>
      <c r="L30" s="30">
        <v>-0.99119999999999997</v>
      </c>
      <c r="M30" s="30">
        <v>-2.8308</v>
      </c>
      <c r="N30" s="30">
        <v>-35.585599999999999</v>
      </c>
      <c r="O30" s="30">
        <v>-6.5255999999999998</v>
      </c>
      <c r="P30" s="30">
        <v>-22.153600000000001</v>
      </c>
      <c r="Q30" s="30">
        <v>-54.946800000000003</v>
      </c>
      <c r="R30" s="30">
        <v>-65.236400000000003</v>
      </c>
      <c r="S30" s="30">
        <v>-0.6482</v>
      </c>
      <c r="T30" s="30">
        <v>18.596399999999999</v>
      </c>
      <c r="U30" s="30">
        <v>-4.4438000000000004</v>
      </c>
      <c r="V30" s="30">
        <v>-10.167400000000001</v>
      </c>
      <c r="W30" s="30">
        <v>-6.3815999999999997</v>
      </c>
      <c r="X30" s="30">
        <v>-22.279599999999999</v>
      </c>
      <c r="Y30" s="30">
        <v>-17.522600000000001</v>
      </c>
      <c r="Z30" s="30">
        <v>15.658799999999999</v>
      </c>
      <c r="AA30" s="30">
        <v>-45.869799999999998</v>
      </c>
      <c r="AB30" s="31">
        <v>-37.717199999999998</v>
      </c>
      <c r="AC30" s="23"/>
    </row>
    <row r="31" spans="1:29" ht="15.75" x14ac:dyDescent="0.25">
      <c r="A31" s="23"/>
      <c r="B31" s="57">
        <v>45013</v>
      </c>
      <c r="C31" s="70">
        <f t="shared" si="0"/>
        <v>-288.81840000000005</v>
      </c>
      <c r="D31" s="71"/>
      <c r="E31" s="48">
        <v>-10.701000000000001</v>
      </c>
      <c r="F31" s="30">
        <v>-10.9138</v>
      </c>
      <c r="G31" s="30">
        <v>3.7734000000000001</v>
      </c>
      <c r="H31" s="30">
        <v>-25.067399999999999</v>
      </c>
      <c r="I31" s="30">
        <v>-56.706400000000002</v>
      </c>
      <c r="J31" s="30">
        <v>-46.212000000000003</v>
      </c>
      <c r="K31" s="30">
        <v>-8.2680000000000007</v>
      </c>
      <c r="L31" s="30">
        <v>-17.348199999999999</v>
      </c>
      <c r="M31" s="30">
        <v>-14.8886</v>
      </c>
      <c r="N31" s="30">
        <v>-19.0962</v>
      </c>
      <c r="O31" s="30">
        <v>1.4999999999999999E-2</v>
      </c>
      <c r="P31" s="30">
        <v>-1.2914000000000001</v>
      </c>
      <c r="Q31" s="30">
        <v>-0.81200000000000006</v>
      </c>
      <c r="R31" s="30">
        <v>7.3483999999999998</v>
      </c>
      <c r="S31" s="30">
        <v>-0.73480000000000001</v>
      </c>
      <c r="T31" s="30">
        <v>-25.222200000000001</v>
      </c>
      <c r="U31" s="30">
        <v>-17.997399999999999</v>
      </c>
      <c r="V31" s="30">
        <v>-11.1912</v>
      </c>
      <c r="W31" s="30">
        <v>-3.6852</v>
      </c>
      <c r="X31" s="30">
        <v>-21.474399999999999</v>
      </c>
      <c r="Y31" s="30">
        <v>0.83899999999999997</v>
      </c>
      <c r="Z31" s="30">
        <v>-3.0047999999999999</v>
      </c>
      <c r="AA31" s="30">
        <v>-4.6196000000000002</v>
      </c>
      <c r="AB31" s="31">
        <v>-1.5596000000000001</v>
      </c>
      <c r="AC31" s="23"/>
    </row>
    <row r="32" spans="1:29" ht="15.75" x14ac:dyDescent="0.25">
      <c r="A32" s="23"/>
      <c r="B32" s="57">
        <v>45014</v>
      </c>
      <c r="C32" s="70">
        <f t="shared" si="0"/>
        <v>-35.330400000000004</v>
      </c>
      <c r="D32" s="71"/>
      <c r="E32" s="48">
        <v>-1.9236</v>
      </c>
      <c r="F32" s="30">
        <v>0.62060000000000004</v>
      </c>
      <c r="G32" s="30">
        <v>-2.851</v>
      </c>
      <c r="H32" s="30">
        <v>-3.9238</v>
      </c>
      <c r="I32" s="30">
        <v>-5.1130000000000004</v>
      </c>
      <c r="J32" s="30">
        <v>-0.55600000000000005</v>
      </c>
      <c r="K32" s="30">
        <v>-5.7060000000000004</v>
      </c>
      <c r="L32" s="30">
        <v>-2.1328</v>
      </c>
      <c r="M32" s="30">
        <v>3.3473999999999999</v>
      </c>
      <c r="N32" s="30">
        <v>5.2919999999999998</v>
      </c>
      <c r="O32" s="30">
        <v>13.472</v>
      </c>
      <c r="P32" s="30">
        <v>-2.36</v>
      </c>
      <c r="Q32" s="30">
        <v>5.8914</v>
      </c>
      <c r="R32" s="30">
        <v>-0.89159999999999995</v>
      </c>
      <c r="S32" s="30">
        <v>-1.5274000000000001</v>
      </c>
      <c r="T32" s="30">
        <v>-2.4196</v>
      </c>
      <c r="U32" s="30">
        <v>-6.9573999999999998</v>
      </c>
      <c r="V32" s="30">
        <v>-10.8146</v>
      </c>
      <c r="W32" s="30">
        <v>-3.2568000000000001</v>
      </c>
      <c r="X32" s="30">
        <v>-15.8508</v>
      </c>
      <c r="Y32" s="30">
        <v>9.5920000000000005</v>
      </c>
      <c r="Z32" s="30">
        <v>19.329000000000001</v>
      </c>
      <c r="AA32" s="30">
        <v>-22.187200000000001</v>
      </c>
      <c r="AB32" s="31">
        <v>-4.4032</v>
      </c>
      <c r="AC32" s="23"/>
    </row>
    <row r="33" spans="1:29" ht="15.75" x14ac:dyDescent="0.25">
      <c r="A33" s="23"/>
      <c r="B33" s="57">
        <v>45015</v>
      </c>
      <c r="C33" s="70">
        <f t="shared" si="0"/>
        <v>18.599600000000002</v>
      </c>
      <c r="D33" s="71"/>
      <c r="E33" s="48">
        <v>16.160399999999999</v>
      </c>
      <c r="F33" s="30">
        <v>8.2943999999999996</v>
      </c>
      <c r="G33" s="30">
        <v>6.0979999999999999</v>
      </c>
      <c r="H33" s="30">
        <v>3.6816</v>
      </c>
      <c r="I33" s="30">
        <v>1.0733999999999999</v>
      </c>
      <c r="J33" s="30">
        <v>3.3925999999999998</v>
      </c>
      <c r="K33" s="30">
        <v>-5.0187999999999997</v>
      </c>
      <c r="L33" s="30">
        <v>-4.1905999999999999</v>
      </c>
      <c r="M33" s="30">
        <v>5.8811999999999998</v>
      </c>
      <c r="N33" s="30">
        <v>5.4756</v>
      </c>
      <c r="O33" s="30">
        <v>-0.95840000000000003</v>
      </c>
      <c r="P33" s="30">
        <v>5.7664</v>
      </c>
      <c r="Q33" s="30">
        <v>0.66120000000000001</v>
      </c>
      <c r="R33" s="30">
        <v>0.46860000000000002</v>
      </c>
      <c r="S33" s="30">
        <v>-0.70599999999999996</v>
      </c>
      <c r="T33" s="30">
        <v>4.1252000000000004</v>
      </c>
      <c r="U33" s="30">
        <v>3.3018000000000001</v>
      </c>
      <c r="V33" s="30">
        <v>-10.673400000000001</v>
      </c>
      <c r="W33" s="30">
        <v>-6.0171999999999999</v>
      </c>
      <c r="X33" s="30">
        <v>-15.624000000000001</v>
      </c>
      <c r="Y33" s="30">
        <v>6.5978000000000003</v>
      </c>
      <c r="Z33" s="30">
        <v>9.4906000000000006</v>
      </c>
      <c r="AA33" s="30">
        <v>-4.2455999999999996</v>
      </c>
      <c r="AB33" s="31">
        <v>-14.4352</v>
      </c>
      <c r="AC33" s="23"/>
    </row>
    <row r="34" spans="1:29" ht="15.75" x14ac:dyDescent="0.25">
      <c r="A34" s="23"/>
      <c r="B34" s="50">
        <v>45016</v>
      </c>
      <c r="C34" s="72">
        <f t="shared" si="0"/>
        <v>-38.877199999999988</v>
      </c>
      <c r="D34" s="73"/>
      <c r="E34" s="53">
        <v>5.6222000000000003</v>
      </c>
      <c r="F34" s="54">
        <v>6.5267999999999997</v>
      </c>
      <c r="G34" s="54">
        <v>-7.109</v>
      </c>
      <c r="H34" s="54">
        <v>-9.0327999999999999</v>
      </c>
      <c r="I34" s="54">
        <v>-8.0139999999999993</v>
      </c>
      <c r="J34" s="54">
        <v>35.434800000000003</v>
      </c>
      <c r="K34" s="54">
        <v>2.0482</v>
      </c>
      <c r="L34" s="54">
        <v>6.08E-2</v>
      </c>
      <c r="M34" s="54">
        <v>13.291600000000001</v>
      </c>
      <c r="N34" s="54">
        <v>5.9720000000000004</v>
      </c>
      <c r="O34" s="54">
        <v>1.4286000000000001</v>
      </c>
      <c r="P34" s="54">
        <v>-2.1070000000000002</v>
      </c>
      <c r="Q34" s="54">
        <v>-11.5684</v>
      </c>
      <c r="R34" s="54">
        <v>-0.76939999999999997</v>
      </c>
      <c r="S34" s="54">
        <v>-0.46700000000000003</v>
      </c>
      <c r="T34" s="54">
        <v>3.468</v>
      </c>
      <c r="U34" s="54">
        <v>-7.6398000000000001</v>
      </c>
      <c r="V34" s="54">
        <v>-26.757400000000001</v>
      </c>
      <c r="W34" s="54">
        <v>-7.8734000000000002</v>
      </c>
      <c r="X34" s="54">
        <v>-20.295999999999999</v>
      </c>
      <c r="Y34" s="54">
        <v>-2.1006</v>
      </c>
      <c r="Z34" s="54">
        <v>15.361000000000001</v>
      </c>
      <c r="AA34" s="54">
        <v>-5.3734000000000002</v>
      </c>
      <c r="AB34" s="55">
        <v>-18.983000000000001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-134.25659999999982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2026-01-27T08:06:06Z</dcterms:modified>
</cp:coreProperties>
</file>